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5600" windowHeight="9315"/>
  </bookViews>
  <sheets>
    <sheet name="PCCM 9-2022" sheetId="7" r:id="rId1"/>
    <sheet name="Sheet3" sheetId="3" r:id="rId2"/>
  </sheets>
  <definedNames>
    <definedName name="_xlnm.Print_Titles" localSheetId="0">'PCCM 9-2022'!$7:$8</definedName>
  </definedNames>
  <calcPr calcId="144525"/>
</workbook>
</file>

<file path=xl/calcChain.xml><?xml version="1.0" encoding="utf-8"?>
<calcChain xmlns="http://schemas.openxmlformats.org/spreadsheetml/2006/main">
  <c r="C39" i="7" l="1"/>
  <c r="C38" i="7"/>
  <c r="C37" i="7"/>
  <c r="C36" i="7"/>
  <c r="C40" i="7" s="1"/>
  <c r="G34" i="7"/>
  <c r="E34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H9" i="7"/>
  <c r="H34" i="7" l="1"/>
</calcChain>
</file>

<file path=xl/sharedStrings.xml><?xml version="1.0" encoding="utf-8"?>
<sst xmlns="http://schemas.openxmlformats.org/spreadsheetml/2006/main" count="132" uniqueCount="119">
  <si>
    <t>CỘNG HÒA XÃ HỘI CHỦ NGHĨA VIỆT NAM</t>
  </si>
  <si>
    <t>Độc lập - Tự do - Hạnh phúc</t>
  </si>
  <si>
    <t>HỌ VÀ TÊN</t>
  </si>
  <si>
    <t>TRÌNH ĐỘ CM</t>
  </si>
  <si>
    <t>CÔNG TÁC CHÍNH</t>
  </si>
  <si>
    <t>KIÊM NHIỆM</t>
  </si>
  <si>
    <t>TS HS</t>
  </si>
  <si>
    <t>KÍ TÊN</t>
  </si>
  <si>
    <t>Tổng số : tiết thực dạy   - kiêm nhiệm  - TS giờ   - số HS hiện tại</t>
  </si>
  <si>
    <t>TS HS đầu năm</t>
  </si>
  <si>
    <t>Tăng, giảm</t>
  </si>
  <si>
    <t>Tổng số nhân sự</t>
  </si>
  <si>
    <t>* ĐHSP</t>
  </si>
  <si>
    <t>* CĐSP:</t>
  </si>
  <si>
    <t>* HĐ 68:</t>
  </si>
  <si>
    <t>Hiệu trưởng</t>
  </si>
  <si>
    <t>Tổng số HS hiện tại</t>
  </si>
  <si>
    <t>PHÒNG GIÁO DỤC VÀ ĐÀO TẠO TÂN HIỆP</t>
  </si>
  <si>
    <t>TS TIẾT, BUỔI</t>
  </si>
  <si>
    <t>Số tiết, buổi/
tuần</t>
  </si>
  <si>
    <t>S
TT</t>
  </si>
  <si>
    <t>Ý KIẾN PHÊ DUYỆT CỦA PHÒNG GIÁO DỤC VÀ ĐÀO TẠO</t>
  </si>
  <si>
    <t>Nguyễn Thanh Nhã</t>
  </si>
  <si>
    <t>ĐHSP-GDCT</t>
  </si>
  <si>
    <t>Nguyễn Văn Mai</t>
  </si>
  <si>
    <t>ĐHSP-Toán</t>
  </si>
  <si>
    <t>Phạm Thị Hạnh</t>
  </si>
  <si>
    <t>Nguyễn Thị Tuyết Mai</t>
  </si>
  <si>
    <t>Mai Thị Tuyết Thu</t>
  </si>
  <si>
    <t>Nguyễn Hữu Phước</t>
  </si>
  <si>
    <t>Nguyễn Đức Tôn</t>
  </si>
  <si>
    <t>Nguyễn Văn Hải</t>
  </si>
  <si>
    <t>ĐHSP Tin Học</t>
  </si>
  <si>
    <t>Bùi Thị Phương Thuyên</t>
  </si>
  <si>
    <t>ĐHSP-Sinh</t>
  </si>
  <si>
    <t>Lê Quốc Dũng</t>
  </si>
  <si>
    <t>Vũ Nguyễn Thuý Huyền</t>
  </si>
  <si>
    <t>Nguyễn Đức Toản</t>
  </si>
  <si>
    <t>ĐHSP-Văn</t>
  </si>
  <si>
    <t>Phạm Thị Ngọc Bích</t>
  </si>
  <si>
    <t>Trần Thị Ánh Ngọc</t>
  </si>
  <si>
    <t>Nguyễn Thị Ngọc Huyền</t>
  </si>
  <si>
    <t xml:space="preserve">ĐHSP-Văn </t>
  </si>
  <si>
    <t>Nguyễn Thị Tuyết Vân</t>
  </si>
  <si>
    <t>Phạm Hồng Chinh</t>
  </si>
  <si>
    <t>ĐHSP-Sử</t>
  </si>
  <si>
    <t>Nguyễn Thị Bích Kiều</t>
  </si>
  <si>
    <t>Trần Thị Thanh Hằng</t>
  </si>
  <si>
    <t>Nguyễn Cao Thắng</t>
  </si>
  <si>
    <t>ĐHSP-T.Dục</t>
  </si>
  <si>
    <t>Nguyễn Văn Lâm</t>
  </si>
  <si>
    <t>CĐSP-Nhạc</t>
  </si>
  <si>
    <t>Trương Thị Thu Hiền</t>
  </si>
  <si>
    <t>ĐHSP-MT</t>
  </si>
  <si>
    <t>Nguyễn Hồng Sơn</t>
  </si>
  <si>
    <t>Phạm Thị Thanh Phương</t>
  </si>
  <si>
    <t>BT</t>
  </si>
  <si>
    <t>CT CĐCS</t>
  </si>
  <si>
    <t>TTTN</t>
  </si>
  <si>
    <t>PC THCS</t>
  </si>
  <si>
    <t>TBLĐ</t>
  </si>
  <si>
    <t>TTVP</t>
  </si>
  <si>
    <t>TTXH</t>
  </si>
  <si>
    <t>PCT CĐCS</t>
  </si>
  <si>
    <t>TRƯỜNG THCS  THẠNH ĐÔNG A</t>
  </si>
  <si>
    <t>ĐHSP Kỹ thuật</t>
  </si>
  <si>
    <t>TB Văn thể</t>
  </si>
  <si>
    <t>Kế toán</t>
  </si>
  <si>
    <t>ĐHSP-Tiếng Anh</t>
  </si>
  <si>
    <t>TC văn thư</t>
  </si>
  <si>
    <t>*Trung cấp :</t>
  </si>
  <si>
    <t>Nhân viên bảo vệ.</t>
  </si>
  <si>
    <t>CN 6AB, 7AB, 8AB, 9AB.</t>
  </si>
  <si>
    <t>Thư Ký HĐ</t>
  </si>
  <si>
    <t>QL Vi tính</t>
  </si>
  <si>
    <t>Cán bộ văn thư; Ytế học đường</t>
  </si>
  <si>
    <t>Chủ nhiệm 7B</t>
  </si>
  <si>
    <t>Chủ nhiệm 7A</t>
  </si>
  <si>
    <t>TTNN</t>
  </si>
  <si>
    <t>Chủ nhiệm 8B</t>
  </si>
  <si>
    <t>Khối 7:        2 lớp</t>
  </si>
  <si>
    <t xml:space="preserve">Khối 6:        2 lớp </t>
  </si>
  <si>
    <t>Khối 8:        2 lớp</t>
  </si>
  <si>
    <t>Khối 9:        2 lớp</t>
  </si>
  <si>
    <t>Chủ nhiệm 8A</t>
  </si>
  <si>
    <t>TPT Đội</t>
  </si>
  <si>
    <t>Bí thư Đoàn
Thủ quỹ</t>
  </si>
  <si>
    <t>BẢNG  PHÂN CÔNG CHUYÊN MÔN HỌC KỲ I - THÁNG 9/2022</t>
  </si>
  <si>
    <t>NĂM HỌC 2022 - 2023</t>
  </si>
  <si>
    <t>Thực hiện từ: 29/8/2022</t>
  </si>
  <si>
    <t>Thư viện, Hóa 8A.</t>
  </si>
  <si>
    <t>Trải nghiệm 6AB, 7AB</t>
  </si>
  <si>
    <t xml:space="preserve">Văn 8AB, GDCD 6AB,7AB, 9AB </t>
  </si>
  <si>
    <t>Chủ nhiệm 9A</t>
  </si>
  <si>
    <r>
      <t xml:space="preserve">Sử 9AB; Địa 9AB; Sử-Địa 7AB; </t>
    </r>
    <r>
      <rPr>
        <sz val="13"/>
        <color rgb="FFFF0000"/>
        <rFont val="Times New Roman"/>
        <family val="1"/>
      </rPr>
      <t>BDHSG Sử 9, Địa 9.</t>
    </r>
  </si>
  <si>
    <r>
      <t xml:space="preserve">AV 6AB, 9AB, </t>
    </r>
    <r>
      <rPr>
        <sz val="13"/>
        <color rgb="FFFF0000"/>
        <rFont val="Times New Roman"/>
        <family val="1"/>
      </rPr>
      <t>BDHSG IOE.</t>
    </r>
  </si>
  <si>
    <r>
      <t xml:space="preserve">AV 7AB, 8AB, </t>
    </r>
    <r>
      <rPr>
        <sz val="13"/>
        <color rgb="FFFF0000"/>
        <rFont val="Times New Roman"/>
        <family val="1"/>
      </rPr>
      <t>BDHSG AV 9</t>
    </r>
  </si>
  <si>
    <t>GDTC 6AB,7AB; TD 8AB,9AB .</t>
  </si>
  <si>
    <t>Chủ nhiệm 9B</t>
  </si>
  <si>
    <r>
      <t xml:space="preserve">Toán 6AB; </t>
    </r>
    <r>
      <rPr>
        <sz val="13"/>
        <color rgb="FFFF0000"/>
        <rFont val="Times New Roman"/>
        <family val="1"/>
      </rPr>
      <t>BDHSG Casio Toán 9</t>
    </r>
    <r>
      <rPr>
        <sz val="13"/>
        <rFont val="Times New Roman"/>
        <family val="1"/>
      </rPr>
      <t>.</t>
    </r>
  </si>
  <si>
    <t xml:space="preserve">Văn 9AB; Địa 8AB; GDĐP 7AB </t>
  </si>
  <si>
    <t>Văn 7AB; Sử-Địa 6AB, GDĐP 6AB</t>
  </si>
  <si>
    <r>
      <t xml:space="preserve">Tin học 6AB, 7AB, 8AB; </t>
    </r>
    <r>
      <rPr>
        <sz val="13"/>
        <color rgb="FFFF0000"/>
        <rFont val="Times New Roman"/>
        <family val="1"/>
      </rPr>
      <t>BD HSG Tin học</t>
    </r>
  </si>
  <si>
    <r>
      <t xml:space="preserve">Toán 7AB, 9A; </t>
    </r>
    <r>
      <rPr>
        <sz val="13"/>
        <color rgb="FFFF0000"/>
        <rFont val="Times New Roman"/>
        <family val="1"/>
      </rPr>
      <t>BDHSG Toán 9.</t>
    </r>
  </si>
  <si>
    <t>Huỳnh Thị Thu</t>
  </si>
  <si>
    <t>Văn 6AB; Sử 8AB; GDCD 8AB</t>
  </si>
  <si>
    <r>
      <t xml:space="preserve">Thiết bị; Toán 9B, Toán TC 9B; </t>
    </r>
    <r>
      <rPr>
        <sz val="13"/>
        <color rgb="FFFF0000"/>
        <rFont val="Times New Roman"/>
        <family val="1"/>
      </rPr>
      <t>BDHSG Toán Violympic,</t>
    </r>
    <r>
      <rPr>
        <sz val="13"/>
        <color theme="1"/>
        <rFont val="Times New Roman"/>
        <family val="1"/>
      </rPr>
      <t xml:space="preserve"> </t>
    </r>
  </si>
  <si>
    <t xml:space="preserve"> </t>
  </si>
  <si>
    <r>
      <t xml:space="preserve">Phụ trách CM; Lý 8AB, HN 9AB </t>
    </r>
    <r>
      <rPr>
        <sz val="13"/>
        <color rgb="FFFF0000"/>
        <rFont val="Times New Roman"/>
        <family val="1"/>
      </rPr>
      <t/>
    </r>
  </si>
  <si>
    <t>Toán 8AB: Lý 9AB</t>
  </si>
  <si>
    <r>
      <t xml:space="preserve">KHTN 7AB (Sinh, Hóa), Sinh 9AB; </t>
    </r>
    <r>
      <rPr>
        <sz val="13"/>
        <color rgb="FFFF0000"/>
        <rFont val="Times New Roman"/>
        <family val="1"/>
      </rPr>
      <t>BDHSG Sinh 9.</t>
    </r>
  </si>
  <si>
    <r>
      <rPr>
        <sz val="13"/>
        <rFont val="Times New Roman"/>
        <family val="1"/>
      </rPr>
      <t>KHTN 6AB (Sinh, Hóa ), Sinh 8AB, Hóa 8B, 9AB</t>
    </r>
    <r>
      <rPr>
        <sz val="13"/>
        <color theme="1"/>
        <rFont val="Times New Roman"/>
        <family val="1"/>
      </rPr>
      <t>;</t>
    </r>
    <r>
      <rPr>
        <sz val="11"/>
        <color rgb="FFC00000"/>
        <rFont val="Times New Roman"/>
        <family val="1"/>
      </rPr>
      <t/>
    </r>
  </si>
  <si>
    <t>NT 6AB(Nhạc), Nhạc 7AB, 8AB</t>
  </si>
  <si>
    <t>NT 6AB(MT), MT 7AB, 8AB, 9AB</t>
  </si>
  <si>
    <t>KHTN 6AB,7AB (Lý );</t>
  </si>
  <si>
    <r>
      <t xml:space="preserve">UV BCH CĐ
</t>
    </r>
    <r>
      <rPr>
        <sz val="13"/>
        <color rgb="FF0070C0"/>
        <rFont val="Times New Roman"/>
        <family val="1"/>
      </rPr>
      <t>Chủ nhiệm 6B</t>
    </r>
  </si>
  <si>
    <r>
      <t xml:space="preserve">UV BCH CĐ   </t>
    </r>
    <r>
      <rPr>
        <sz val="13"/>
        <color rgb="FF0070C0"/>
        <rFont val="Times New Roman"/>
        <family val="1"/>
      </rPr>
      <t>Chủ nhiệm 6A</t>
    </r>
  </si>
  <si>
    <t>Hiệu trưởng; AV TC  9A</t>
  </si>
  <si>
    <t>Thạnh Đông A, ngày 27 tháng 8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</si>
</sst>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charset val="163"/>
      <scheme val="minor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1"/>
      <color rgb="FFC00000"/>
      <name val="Times New Roman"/>
      <family val="1"/>
    </font>
    <font>
      <sz val="13"/>
      <color theme="1"/>
      <name val="Times New Roman"/>
      <family val="1"/>
    </font>
    <font>
      <sz val="13"/>
      <name val="VNI-Times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3"/>
      <color rgb="FFFF0000"/>
      <name val="VNI-Times"/>
    </font>
    <font>
      <i/>
      <sz val="13"/>
      <color theme="1"/>
      <name val="Calibri"/>
      <family val="2"/>
      <scheme val="minor"/>
    </font>
    <font>
      <i/>
      <sz val="13"/>
      <name val="Times New Roman"/>
      <family val="1"/>
    </font>
    <font>
      <b/>
      <i/>
      <sz val="13"/>
      <name val="VNI-Times"/>
    </font>
    <font>
      <b/>
      <sz val="13"/>
      <name val="VNI-Times"/>
    </font>
    <font>
      <i/>
      <sz val="13"/>
      <name val="VNI-Times"/>
    </font>
    <font>
      <b/>
      <i/>
      <sz val="13"/>
      <name val="Times New Roman"/>
      <family val="1"/>
    </font>
    <font>
      <sz val="13"/>
      <color theme="1"/>
      <name val="Calibri"/>
      <family val="2"/>
      <charset val="163"/>
      <scheme val="minor"/>
    </font>
    <font>
      <b/>
      <i/>
      <sz val="13"/>
      <color rgb="FFFF0000"/>
      <name val="Times New Roman"/>
      <family val="1"/>
    </font>
    <font>
      <sz val="13"/>
      <name val="Calibri"/>
      <family val="2"/>
      <charset val="163"/>
      <scheme val="minor"/>
    </font>
    <font>
      <sz val="13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 applyFont="1" applyProtection="1">
      <protection locked="0"/>
    </xf>
    <xf numFmtId="0" fontId="5" fillId="0" borderId="0" xfId="0" applyFont="1" applyFill="1"/>
    <xf numFmtId="0" fontId="5" fillId="0" borderId="0" xfId="0" applyFont="1"/>
    <xf numFmtId="0" fontId="3" fillId="0" borderId="0" xfId="1" applyFont="1" applyAlignment="1" applyProtection="1">
      <alignment horizontal="left"/>
      <protection locked="0"/>
    </xf>
    <xf numFmtId="0" fontId="1" fillId="0" borderId="0" xfId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4" fillId="0" borderId="0" xfId="1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0" fillId="2" borderId="2" xfId="1" applyFont="1" applyFill="1" applyBorder="1" applyProtection="1">
      <protection locked="0"/>
    </xf>
    <xf numFmtId="0" fontId="9" fillId="3" borderId="2" xfId="0" applyFont="1" applyFill="1" applyBorder="1" applyAlignment="1">
      <alignment vertical="center"/>
    </xf>
    <xf numFmtId="0" fontId="12" fillId="2" borderId="2" xfId="1" applyFont="1" applyFill="1" applyBorder="1" applyProtection="1">
      <protection locked="0"/>
    </xf>
    <xf numFmtId="0" fontId="9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3" fillId="0" borderId="2" xfId="1" applyFont="1" applyFill="1" applyBorder="1" applyProtection="1">
      <protection locked="0"/>
    </xf>
    <xf numFmtId="0" fontId="13" fillId="2" borderId="2" xfId="1" applyFont="1" applyFill="1" applyBorder="1" applyProtection="1">
      <protection locked="0"/>
    </xf>
    <xf numFmtId="0" fontId="12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/>
    </xf>
    <xf numFmtId="0" fontId="14" fillId="2" borderId="2" xfId="0" applyFont="1" applyFill="1" applyBorder="1"/>
    <xf numFmtId="0" fontId="9" fillId="4" borderId="2" xfId="0" applyFont="1" applyFill="1" applyBorder="1" applyAlignment="1">
      <alignment horizontal="left" vertical="center"/>
    </xf>
    <xf numFmtId="0" fontId="12" fillId="2" borderId="2" xfId="1" applyFont="1" applyFill="1" applyBorder="1" applyAlignment="1" applyProtection="1">
      <alignment horizontal="left" vertical="center"/>
      <protection locked="0"/>
    </xf>
    <xf numFmtId="16" fontId="12" fillId="2" borderId="2" xfId="1" quotePrefix="1" applyNumberFormat="1" applyFont="1" applyFill="1" applyBorder="1" applyAlignment="1" applyProtection="1">
      <alignment horizontal="left" vertical="center" wrapText="1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0" borderId="0" xfId="1" applyFont="1" applyProtection="1">
      <protection locked="0"/>
    </xf>
    <xf numFmtId="0" fontId="20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5" fillId="2" borderId="0" xfId="0" applyFont="1" applyFill="1"/>
    <xf numFmtId="0" fontId="16" fillId="2" borderId="3" xfId="1" applyFont="1" applyFill="1" applyBorder="1" applyAlignment="1" applyProtection="1">
      <alignment horizontal="center" vertical="center"/>
      <protection hidden="1"/>
    </xf>
    <xf numFmtId="0" fontId="10" fillId="2" borderId="3" xfId="1" applyFont="1" applyFill="1" applyBorder="1" applyAlignment="1" applyProtection="1">
      <alignment horizontal="center" vertical="center"/>
      <protection hidden="1"/>
    </xf>
    <xf numFmtId="0" fontId="10" fillId="2" borderId="10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Protection="1">
      <protection locked="0"/>
    </xf>
    <xf numFmtId="0" fontId="18" fillId="0" borderId="1" xfId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center"/>
      <protection hidden="1"/>
    </xf>
    <xf numFmtId="0" fontId="12" fillId="0" borderId="7" xfId="1" applyFont="1" applyFill="1" applyBorder="1" applyProtection="1">
      <protection locked="0"/>
    </xf>
    <xf numFmtId="0" fontId="10" fillId="0" borderId="5" xfId="1" applyFont="1" applyFill="1" applyBorder="1" applyAlignment="1" applyProtection="1">
      <alignment horizontal="center" wrapText="1"/>
      <protection locked="0"/>
    </xf>
    <xf numFmtId="0" fontId="18" fillId="0" borderId="8" xfId="1" applyFont="1" applyFill="1" applyBorder="1" applyAlignment="1" applyProtection="1">
      <alignment horizontal="left"/>
      <protection locked="0"/>
    </xf>
    <xf numFmtId="0" fontId="3" fillId="0" borderId="8" xfId="1" applyFont="1" applyFill="1" applyBorder="1" applyAlignment="1" applyProtection="1">
      <alignment horizontal="center"/>
      <protection hidden="1"/>
    </xf>
    <xf numFmtId="0" fontId="10" fillId="0" borderId="12" xfId="1" applyFont="1" applyFill="1" applyBorder="1" applyAlignment="1" applyProtection="1">
      <alignment horizontal="center" wrapText="1"/>
      <protection locked="0"/>
    </xf>
    <xf numFmtId="0" fontId="18" fillId="0" borderId="11" xfId="1" applyFont="1" applyFill="1" applyBorder="1" applyAlignment="1" applyProtection="1">
      <alignment horizontal="left"/>
      <protection locked="0"/>
    </xf>
    <xf numFmtId="0" fontId="10" fillId="0" borderId="6" xfId="1" applyFont="1" applyFill="1" applyBorder="1" applyAlignment="1" applyProtection="1">
      <alignment horizontal="center" wrapText="1"/>
      <protection locked="0"/>
    </xf>
    <xf numFmtId="0" fontId="18" fillId="0" borderId="13" xfId="1" applyFont="1" applyFill="1" applyBorder="1" applyAlignment="1" applyProtection="1">
      <alignment horizontal="left"/>
      <protection locked="0"/>
    </xf>
    <xf numFmtId="0" fontId="3" fillId="0" borderId="9" xfId="1" applyFont="1" applyFill="1" applyBorder="1" applyAlignment="1" applyProtection="1">
      <alignment horizontal="center"/>
      <protection hidden="1"/>
    </xf>
    <xf numFmtId="0" fontId="15" fillId="0" borderId="36" xfId="1" applyFont="1" applyFill="1" applyBorder="1" applyAlignment="1" applyProtection="1">
      <alignment horizontal="center"/>
      <protection locked="0"/>
    </xf>
    <xf numFmtId="0" fontId="17" fillId="0" borderId="37" xfId="1" applyFont="1" applyFill="1" applyBorder="1" applyAlignment="1" applyProtection="1">
      <alignment horizontal="center" wrapText="1"/>
      <protection hidden="1"/>
    </xf>
    <xf numFmtId="0" fontId="10" fillId="0" borderId="0" xfId="1" applyFont="1" applyFill="1"/>
    <xf numFmtId="0" fontId="0" fillId="0" borderId="35" xfId="0" applyFill="1" applyBorder="1"/>
    <xf numFmtId="0" fontId="0" fillId="0" borderId="35" xfId="0" applyFill="1" applyBorder="1" applyAlignment="1">
      <alignment wrapText="1"/>
    </xf>
    <xf numFmtId="0" fontId="18" fillId="0" borderId="35" xfId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8" fillId="0" borderId="0" xfId="1" applyFont="1" applyFill="1" applyBorder="1" applyAlignment="1" applyProtection="1">
      <alignment horizontal="left"/>
      <protection locked="0"/>
    </xf>
    <xf numFmtId="0" fontId="16" fillId="0" borderId="0" xfId="1" applyFont="1" applyFill="1" applyBorder="1" applyAlignment="1" applyProtection="1">
      <alignment horizontal="left"/>
      <protection hidden="1"/>
    </xf>
    <xf numFmtId="0" fontId="22" fillId="0" borderId="0" xfId="0" applyFont="1" applyFill="1"/>
    <xf numFmtId="0" fontId="10" fillId="0" borderId="0" xfId="1" applyFont="1" applyFill="1" applyAlignment="1" applyProtection="1">
      <alignment wrapText="1"/>
      <protection locked="0"/>
    </xf>
    <xf numFmtId="0" fontId="10" fillId="0" borderId="0" xfId="1" applyFont="1" applyFill="1" applyAlignment="1" applyProtection="1">
      <alignment horizontal="left"/>
      <protection locked="0"/>
    </xf>
    <xf numFmtId="0" fontId="23" fillId="4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20" fillId="0" borderId="2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0" fontId="15" fillId="0" borderId="15" xfId="1" applyFont="1" applyFill="1" applyBorder="1" applyAlignment="1" applyProtection="1">
      <alignment horizontal="center"/>
      <protection locked="0"/>
    </xf>
    <xf numFmtId="0" fontId="15" fillId="0" borderId="16" xfId="1" applyFont="1" applyFill="1" applyBorder="1" applyAlignment="1" applyProtection="1">
      <alignment horizontal="center"/>
      <protection locked="0"/>
    </xf>
    <xf numFmtId="0" fontId="19" fillId="0" borderId="15" xfId="1" applyFont="1" applyFill="1" applyBorder="1" applyAlignment="1" applyProtection="1">
      <alignment horizontal="center"/>
      <protection locked="0"/>
    </xf>
    <xf numFmtId="0" fontId="19" fillId="0" borderId="16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protection locked="0"/>
    </xf>
    <xf numFmtId="0" fontId="3" fillId="0" borderId="4" xfId="1" applyFont="1" applyFill="1" applyBorder="1" applyAlignment="1" applyProtection="1">
      <protection locked="0"/>
    </xf>
    <xf numFmtId="0" fontId="3" fillId="0" borderId="7" xfId="1" applyFont="1" applyFill="1" applyBorder="1" applyAlignment="1" applyProtection="1">
      <protection locked="0"/>
    </xf>
    <xf numFmtId="0" fontId="3" fillId="0" borderId="5" xfId="1" applyFont="1" applyFill="1" applyBorder="1" applyAlignment="1" applyProtection="1">
      <protection locked="0"/>
    </xf>
    <xf numFmtId="0" fontId="3" fillId="0" borderId="20" xfId="1" applyFont="1" applyFill="1" applyBorder="1" applyAlignment="1" applyProtection="1">
      <protection locked="0"/>
    </xf>
    <xf numFmtId="0" fontId="3" fillId="0" borderId="21" xfId="1" applyFont="1" applyFill="1" applyBorder="1" applyAlignment="1" applyProtection="1">
      <protection locked="0"/>
    </xf>
    <xf numFmtId="0" fontId="15" fillId="0" borderId="0" xfId="1" applyFont="1" applyFill="1" applyAlignment="1" applyProtection="1">
      <alignment horizontal="center"/>
      <protection hidden="1"/>
    </xf>
    <xf numFmtId="0" fontId="15" fillId="0" borderId="0" xfId="0" applyFont="1" applyFill="1" applyAlignment="1">
      <alignment horizontal="center"/>
    </xf>
    <xf numFmtId="0" fontId="3" fillId="0" borderId="0" xfId="1" applyFont="1" applyFill="1" applyAlignment="1" applyProtection="1">
      <alignment horizontal="center"/>
      <protection locked="0"/>
    </xf>
    <xf numFmtId="0" fontId="3" fillId="0" borderId="24" xfId="1" applyFont="1" applyBorder="1" applyAlignment="1" applyProtection="1">
      <alignment horizontal="center"/>
      <protection locked="0"/>
    </xf>
    <xf numFmtId="0" fontId="3" fillId="0" borderId="25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15" fillId="2" borderId="17" xfId="1" applyFont="1" applyFill="1" applyBorder="1" applyAlignment="1" applyProtection="1">
      <alignment horizontal="center" vertical="center"/>
      <protection hidden="1"/>
    </xf>
    <xf numFmtId="0" fontId="15" fillId="2" borderId="18" xfId="1" applyFont="1" applyFill="1" applyBorder="1" applyAlignment="1" applyProtection="1">
      <alignment horizontal="center" vertical="center"/>
      <protection hidden="1"/>
    </xf>
    <xf numFmtId="0" fontId="15" fillId="2" borderId="19" xfId="1" applyFont="1" applyFill="1" applyBorder="1" applyAlignment="1" applyProtection="1">
      <alignment horizontal="center" vertical="center"/>
      <protection hidden="1"/>
    </xf>
    <xf numFmtId="0" fontId="21" fillId="0" borderId="0" xfId="1" applyFont="1" applyBorder="1" applyAlignment="1" applyProtection="1">
      <alignment horizontal="left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2" xfId="1" applyFont="1" applyFill="1" applyBorder="1" applyAlignment="1" applyProtection="1">
      <alignment horizontal="center" vertical="center"/>
      <protection locked="0"/>
    </xf>
    <xf numFmtId="0" fontId="3" fillId="2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1">
    <dxf>
      <font>
        <color rgb="FF0000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540484</xdr:colOff>
      <xdr:row>1</xdr:row>
      <xdr:rowOff>204735</xdr:rowOff>
    </xdr:from>
    <xdr:to>
      <xdr:col>8</xdr:col>
      <xdr:colOff>309347</xdr:colOff>
      <xdr:row>2</xdr:row>
      <xdr:rowOff>8282</xdr:rowOff>
    </xdr:to>
    <xdr:cxnSp macro="">
      <xdr:nvCxnSpPr>
        <xdr:cNvPr id="2" name="Straight Connector 1"/>
        <xdr:cNvCxnSpPr/>
      </xdr:nvCxnSpPr>
      <xdr:spPr>
        <a:xfrm>
          <a:off x="6747435" y="403609"/>
          <a:ext cx="1820401" cy="12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160428</xdr:colOff>
      <xdr:row>2</xdr:row>
      <xdr:rowOff>5953</xdr:rowOff>
    </xdr:from>
    <xdr:to>
      <xdr:col>3</xdr:col>
      <xdr:colOff>262494</xdr:colOff>
      <xdr:row>2</xdr:row>
      <xdr:rowOff>8282</xdr:rowOff>
    </xdr:to>
    <xdr:cxnSp macro="">
      <xdr:nvCxnSpPr>
        <xdr:cNvPr id="3" name="Straight Connector 2"/>
        <xdr:cNvCxnSpPr/>
      </xdr:nvCxnSpPr>
      <xdr:spPr>
        <a:xfrm>
          <a:off x="2211966" y="414167"/>
          <a:ext cx="1201105" cy="232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="91" zoomScaleNormal="91" workbookViewId="0">
      <selection activeCell="M45" sqref="M45"/>
    </sheetView>
  </sheetViews>
  <sheetFormatPr defaultRowHeight="15" x14ac:dyDescent="0.25"/>
  <cols>
    <col min="1" max="1" width="4.7109375" customWidth="1"/>
    <col min="2" max="2" width="26" bestFit="1" customWidth="1"/>
    <col min="3" max="3" width="16.42578125" style="9" bestFit="1" customWidth="1"/>
    <col min="4" max="4" width="39.7109375" style="6" customWidth="1"/>
    <col min="5" max="5" width="6.140625" customWidth="1"/>
    <col min="6" max="6" width="16.5703125" customWidth="1"/>
    <col min="7" max="7" width="6.85546875" customWidth="1"/>
    <col min="8" max="8" width="7.28515625" customWidth="1"/>
    <col min="9" max="9" width="6.42578125" customWidth="1"/>
    <col min="10" max="10" width="12.5703125" customWidth="1"/>
  </cols>
  <sheetData>
    <row r="1" spans="1:13" ht="15.75" x14ac:dyDescent="0.25">
      <c r="A1" s="103" t="s">
        <v>17</v>
      </c>
      <c r="B1" s="103"/>
      <c r="C1" s="103"/>
      <c r="D1" s="103"/>
      <c r="E1" s="104" t="s">
        <v>0</v>
      </c>
      <c r="F1" s="104"/>
      <c r="G1" s="104"/>
      <c r="H1" s="104"/>
      <c r="I1" s="104"/>
      <c r="J1" s="104"/>
    </row>
    <row r="2" spans="1:13" ht="16.5" x14ac:dyDescent="0.25">
      <c r="A2" s="105" t="s">
        <v>64</v>
      </c>
      <c r="B2" s="105"/>
      <c r="C2" s="105"/>
      <c r="D2" s="105"/>
      <c r="E2" s="95" t="s">
        <v>1</v>
      </c>
      <c r="F2" s="95"/>
      <c r="G2" s="95"/>
      <c r="H2" s="95"/>
      <c r="I2" s="95"/>
      <c r="J2" s="95"/>
    </row>
    <row r="3" spans="1:13" ht="16.5" x14ac:dyDescent="0.25">
      <c r="A3" s="69"/>
      <c r="B3" s="69"/>
      <c r="C3" s="8"/>
      <c r="D3" s="4"/>
      <c r="E3" s="68"/>
      <c r="F3" s="68"/>
      <c r="G3" s="68"/>
      <c r="H3" s="68"/>
      <c r="I3" s="68"/>
      <c r="J3" s="68"/>
    </row>
    <row r="4" spans="1:13" ht="18.75" x14ac:dyDescent="0.3">
      <c r="A4" s="106" t="s">
        <v>87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3" ht="18.75" x14ac:dyDescent="0.3">
      <c r="A5" s="106" t="s">
        <v>88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13" ht="17.25" x14ac:dyDescent="0.3">
      <c r="A6" s="99" t="s">
        <v>89</v>
      </c>
      <c r="B6" s="99"/>
      <c r="C6" s="99"/>
      <c r="D6" s="5"/>
      <c r="E6" s="1"/>
      <c r="F6" s="1"/>
      <c r="G6" s="1"/>
      <c r="H6" s="1"/>
      <c r="I6" s="1"/>
      <c r="J6" s="1"/>
    </row>
    <row r="7" spans="1:13" ht="16.899999999999999" customHeight="1" x14ac:dyDescent="0.25">
      <c r="A7" s="100" t="s">
        <v>20</v>
      </c>
      <c r="B7" s="100" t="s">
        <v>2</v>
      </c>
      <c r="C7" s="100" t="s">
        <v>3</v>
      </c>
      <c r="D7" s="101" t="s">
        <v>4</v>
      </c>
      <c r="E7" s="100" t="s">
        <v>19</v>
      </c>
      <c r="F7" s="100" t="s">
        <v>5</v>
      </c>
      <c r="G7" s="100" t="s">
        <v>19</v>
      </c>
      <c r="H7" s="100" t="s">
        <v>18</v>
      </c>
      <c r="I7" s="100" t="s">
        <v>6</v>
      </c>
      <c r="J7" s="107" t="s">
        <v>7</v>
      </c>
    </row>
    <row r="8" spans="1:13" ht="60.75" customHeight="1" x14ac:dyDescent="0.25">
      <c r="A8" s="100"/>
      <c r="B8" s="100"/>
      <c r="C8" s="100"/>
      <c r="D8" s="102"/>
      <c r="E8" s="100"/>
      <c r="F8" s="100"/>
      <c r="G8" s="100"/>
      <c r="H8" s="100"/>
      <c r="I8" s="100"/>
      <c r="J8" s="107"/>
    </row>
    <row r="9" spans="1:13" ht="18" x14ac:dyDescent="0.3">
      <c r="A9" s="7">
        <v>1</v>
      </c>
      <c r="B9" s="10" t="s">
        <v>22</v>
      </c>
      <c r="C9" s="11" t="s">
        <v>23</v>
      </c>
      <c r="D9" s="11" t="s">
        <v>117</v>
      </c>
      <c r="E9" s="7">
        <v>2</v>
      </c>
      <c r="F9" s="7" t="s">
        <v>56</v>
      </c>
      <c r="G9" s="7">
        <v>0</v>
      </c>
      <c r="H9" s="7">
        <f>SUM(E9,G9)</f>
        <v>2</v>
      </c>
      <c r="I9" s="7"/>
      <c r="J9" s="12"/>
    </row>
    <row r="10" spans="1:13" ht="18" x14ac:dyDescent="0.3">
      <c r="A10" s="7">
        <f t="shared" ref="A10:A33" si="0">A9+1</f>
        <v>2</v>
      </c>
      <c r="B10" s="10" t="s">
        <v>24</v>
      </c>
      <c r="C10" s="11" t="s">
        <v>25</v>
      </c>
      <c r="D10" s="11" t="s">
        <v>108</v>
      </c>
      <c r="E10" s="7">
        <v>2.5</v>
      </c>
      <c r="F10" s="7" t="s">
        <v>57</v>
      </c>
      <c r="G10" s="7">
        <v>3</v>
      </c>
      <c r="H10" s="7">
        <f>SUM(E10,G10)</f>
        <v>5.5</v>
      </c>
      <c r="I10" s="7"/>
      <c r="J10" s="12"/>
    </row>
    <row r="11" spans="1:13" ht="33" x14ac:dyDescent="0.25">
      <c r="A11" s="7">
        <f t="shared" si="0"/>
        <v>3</v>
      </c>
      <c r="B11" s="13" t="s">
        <v>26</v>
      </c>
      <c r="C11" s="11" t="s">
        <v>25</v>
      </c>
      <c r="D11" s="11" t="s">
        <v>99</v>
      </c>
      <c r="E11" s="7">
        <v>11</v>
      </c>
      <c r="F11" s="15" t="s">
        <v>115</v>
      </c>
      <c r="G11" s="7">
        <v>5.5</v>
      </c>
      <c r="H11" s="7">
        <f t="shared" ref="H11:H32" si="1">SUM(E11,G11)</f>
        <v>16.5</v>
      </c>
      <c r="I11" s="7">
        <v>32</v>
      </c>
      <c r="J11" s="14"/>
    </row>
    <row r="12" spans="1:13" ht="18" x14ac:dyDescent="0.3">
      <c r="A12" s="7">
        <f t="shared" si="0"/>
        <v>4</v>
      </c>
      <c r="B12" s="10" t="s">
        <v>27</v>
      </c>
      <c r="C12" s="11" t="s">
        <v>25</v>
      </c>
      <c r="D12" s="11" t="s">
        <v>103</v>
      </c>
      <c r="E12" s="7">
        <v>16</v>
      </c>
      <c r="F12" s="15" t="s">
        <v>58</v>
      </c>
      <c r="G12" s="7">
        <v>3</v>
      </c>
      <c r="H12" s="7">
        <f t="shared" si="1"/>
        <v>19</v>
      </c>
      <c r="I12" s="7"/>
      <c r="J12" s="12"/>
    </row>
    <row r="13" spans="1:13" s="2" customFormat="1" ht="18" x14ac:dyDescent="0.3">
      <c r="A13" s="7">
        <f t="shared" si="0"/>
        <v>5</v>
      </c>
      <c r="B13" s="10" t="s">
        <v>28</v>
      </c>
      <c r="C13" s="11" t="s">
        <v>25</v>
      </c>
      <c r="D13" s="11" t="s">
        <v>109</v>
      </c>
      <c r="E13" s="7">
        <v>12</v>
      </c>
      <c r="F13" s="63" t="s">
        <v>79</v>
      </c>
      <c r="G13" s="16">
        <v>4.5</v>
      </c>
      <c r="H13" s="7">
        <f t="shared" si="1"/>
        <v>16.5</v>
      </c>
      <c r="I13" s="7">
        <v>36</v>
      </c>
      <c r="J13" s="17"/>
    </row>
    <row r="14" spans="1:13" ht="33" x14ac:dyDescent="0.3">
      <c r="A14" s="7">
        <f t="shared" si="0"/>
        <v>6</v>
      </c>
      <c r="B14" s="10" t="s">
        <v>29</v>
      </c>
      <c r="C14" s="11" t="s">
        <v>25</v>
      </c>
      <c r="D14" s="11" t="s">
        <v>106</v>
      </c>
      <c r="E14" s="7">
        <v>6</v>
      </c>
      <c r="F14" s="15" t="s">
        <v>63</v>
      </c>
      <c r="G14" s="7">
        <v>3</v>
      </c>
      <c r="H14" s="7">
        <f t="shared" si="1"/>
        <v>9</v>
      </c>
      <c r="I14" s="7"/>
      <c r="J14" s="18"/>
      <c r="M14" t="s">
        <v>107</v>
      </c>
    </row>
    <row r="15" spans="1:13" ht="18" x14ac:dyDescent="0.3">
      <c r="A15" s="7">
        <f t="shared" si="0"/>
        <v>7</v>
      </c>
      <c r="B15" s="13" t="s">
        <v>30</v>
      </c>
      <c r="C15" s="11" t="s">
        <v>65</v>
      </c>
      <c r="D15" s="10" t="s">
        <v>72</v>
      </c>
      <c r="E15" s="7">
        <v>10</v>
      </c>
      <c r="F15" s="7" t="s">
        <v>59</v>
      </c>
      <c r="G15" s="7">
        <v>6</v>
      </c>
      <c r="H15" s="7">
        <f t="shared" si="1"/>
        <v>16</v>
      </c>
      <c r="I15" s="7"/>
      <c r="J15" s="18"/>
    </row>
    <row r="16" spans="1:13" s="3" customFormat="1" ht="33" x14ac:dyDescent="0.3">
      <c r="A16" s="7">
        <f t="shared" si="0"/>
        <v>8</v>
      </c>
      <c r="B16" s="10" t="s">
        <v>31</v>
      </c>
      <c r="C16" s="11" t="s">
        <v>32</v>
      </c>
      <c r="D16" s="11" t="s">
        <v>102</v>
      </c>
      <c r="E16" s="7">
        <v>15</v>
      </c>
      <c r="F16" s="15" t="s">
        <v>74</v>
      </c>
      <c r="G16" s="7">
        <v>3</v>
      </c>
      <c r="H16" s="7">
        <f t="shared" si="1"/>
        <v>18</v>
      </c>
      <c r="I16" s="7"/>
      <c r="J16" s="18"/>
    </row>
    <row r="17" spans="1:10" ht="33" x14ac:dyDescent="0.3">
      <c r="A17" s="7">
        <f t="shared" si="0"/>
        <v>9</v>
      </c>
      <c r="B17" s="10" t="s">
        <v>33</v>
      </c>
      <c r="C17" s="11" t="s">
        <v>34</v>
      </c>
      <c r="D17" s="11" t="s">
        <v>110</v>
      </c>
      <c r="E17" s="7">
        <v>13</v>
      </c>
      <c r="F17" s="64" t="s">
        <v>77</v>
      </c>
      <c r="G17" s="7">
        <v>4</v>
      </c>
      <c r="H17" s="7">
        <f>SUM(E17,G17)</f>
        <v>17</v>
      </c>
      <c r="I17" s="7">
        <v>27</v>
      </c>
      <c r="J17" s="18"/>
    </row>
    <row r="18" spans="1:10" s="3" customFormat="1" ht="33" x14ac:dyDescent="0.3">
      <c r="A18" s="7">
        <f t="shared" si="0"/>
        <v>10</v>
      </c>
      <c r="B18" s="10" t="s">
        <v>35</v>
      </c>
      <c r="C18" s="11" t="s">
        <v>34</v>
      </c>
      <c r="D18" s="11" t="s">
        <v>111</v>
      </c>
      <c r="E18" s="7">
        <v>16</v>
      </c>
      <c r="F18" s="15" t="s">
        <v>60</v>
      </c>
      <c r="G18" s="7">
        <v>2</v>
      </c>
      <c r="H18" s="7">
        <f t="shared" si="1"/>
        <v>18</v>
      </c>
      <c r="I18" s="7"/>
      <c r="J18" s="18"/>
    </row>
    <row r="19" spans="1:10" ht="18" x14ac:dyDescent="0.3">
      <c r="A19" s="7">
        <f t="shared" si="0"/>
        <v>11</v>
      </c>
      <c r="B19" s="10" t="s">
        <v>36</v>
      </c>
      <c r="C19" s="11" t="s">
        <v>34</v>
      </c>
      <c r="D19" s="10" t="s">
        <v>90</v>
      </c>
      <c r="E19" s="7">
        <v>2</v>
      </c>
      <c r="F19" s="7" t="s">
        <v>61</v>
      </c>
      <c r="G19" s="7">
        <v>3</v>
      </c>
      <c r="H19" s="7">
        <f t="shared" si="1"/>
        <v>5</v>
      </c>
      <c r="I19" s="7"/>
      <c r="J19" s="18"/>
    </row>
    <row r="20" spans="1:10" ht="18" x14ac:dyDescent="0.3">
      <c r="A20" s="7">
        <f t="shared" si="0"/>
        <v>12</v>
      </c>
      <c r="B20" s="10" t="s">
        <v>37</v>
      </c>
      <c r="C20" s="11" t="s">
        <v>38</v>
      </c>
      <c r="D20" s="10" t="s">
        <v>91</v>
      </c>
      <c r="E20" s="19">
        <v>12</v>
      </c>
      <c r="F20" s="66" t="s">
        <v>85</v>
      </c>
      <c r="G20" s="7">
        <v>6</v>
      </c>
      <c r="H20" s="7">
        <f t="shared" si="1"/>
        <v>18</v>
      </c>
      <c r="I20" s="7"/>
      <c r="J20" s="18"/>
    </row>
    <row r="21" spans="1:10" ht="33" x14ac:dyDescent="0.3">
      <c r="A21" s="7">
        <f t="shared" si="0"/>
        <v>13</v>
      </c>
      <c r="B21" s="10" t="s">
        <v>39</v>
      </c>
      <c r="C21" s="11" t="s">
        <v>38</v>
      </c>
      <c r="D21" s="11" t="s">
        <v>105</v>
      </c>
      <c r="E21" s="19">
        <v>14</v>
      </c>
      <c r="F21" s="15" t="s">
        <v>116</v>
      </c>
      <c r="G21" s="7">
        <v>5.5</v>
      </c>
      <c r="H21" s="7">
        <f t="shared" si="1"/>
        <v>19.5</v>
      </c>
      <c r="I21" s="7">
        <v>32</v>
      </c>
      <c r="J21" s="18"/>
    </row>
    <row r="22" spans="1:10" ht="18" x14ac:dyDescent="0.3">
      <c r="A22" s="7">
        <f t="shared" si="0"/>
        <v>14</v>
      </c>
      <c r="B22" s="10" t="s">
        <v>40</v>
      </c>
      <c r="C22" s="11" t="s">
        <v>38</v>
      </c>
      <c r="D22" s="11" t="s">
        <v>92</v>
      </c>
      <c r="E22" s="19">
        <v>14</v>
      </c>
      <c r="F22" s="64" t="s">
        <v>84</v>
      </c>
      <c r="G22" s="7">
        <v>4.5</v>
      </c>
      <c r="H22" s="7">
        <f t="shared" si="1"/>
        <v>18.5</v>
      </c>
      <c r="I22" s="7">
        <v>35</v>
      </c>
      <c r="J22" s="18"/>
    </row>
    <row r="23" spans="1:10" s="34" customFormat="1" ht="18" x14ac:dyDescent="0.3">
      <c r="A23" s="30">
        <f t="shared" si="0"/>
        <v>15</v>
      </c>
      <c r="B23" s="31" t="s">
        <v>41</v>
      </c>
      <c r="C23" s="32" t="s">
        <v>42</v>
      </c>
      <c r="D23" s="32" t="s">
        <v>100</v>
      </c>
      <c r="E23" s="33">
        <v>14</v>
      </c>
      <c r="F23" s="65" t="s">
        <v>98</v>
      </c>
      <c r="G23" s="30">
        <v>4.5</v>
      </c>
      <c r="H23" s="30">
        <f t="shared" si="1"/>
        <v>18.5</v>
      </c>
      <c r="I23" s="30">
        <v>41</v>
      </c>
      <c r="J23" s="18"/>
    </row>
    <row r="24" spans="1:10" ht="18" x14ac:dyDescent="0.3">
      <c r="A24" s="7">
        <f t="shared" si="0"/>
        <v>16</v>
      </c>
      <c r="B24" s="10" t="s">
        <v>43</v>
      </c>
      <c r="C24" s="11" t="s">
        <v>38</v>
      </c>
      <c r="D24" s="20" t="s">
        <v>101</v>
      </c>
      <c r="E24" s="7">
        <v>16</v>
      </c>
      <c r="F24" s="7" t="s">
        <v>62</v>
      </c>
      <c r="G24" s="7">
        <v>3</v>
      </c>
      <c r="H24" s="7">
        <f t="shared" si="1"/>
        <v>19</v>
      </c>
      <c r="I24" s="7"/>
      <c r="J24" s="18"/>
    </row>
    <row r="25" spans="1:10" ht="33" x14ac:dyDescent="0.3">
      <c r="A25" s="7">
        <f t="shared" si="0"/>
        <v>17</v>
      </c>
      <c r="B25" s="13" t="s">
        <v>44</v>
      </c>
      <c r="C25" s="11" t="s">
        <v>45</v>
      </c>
      <c r="D25" s="11" t="s">
        <v>94</v>
      </c>
      <c r="E25" s="7">
        <v>18</v>
      </c>
      <c r="F25" s="7"/>
      <c r="G25" s="7"/>
      <c r="H25" s="7">
        <f t="shared" si="1"/>
        <v>18</v>
      </c>
      <c r="I25" s="7"/>
      <c r="J25" s="18"/>
    </row>
    <row r="26" spans="1:10" s="3" customFormat="1" ht="33" x14ac:dyDescent="0.3">
      <c r="A26" s="7">
        <f t="shared" si="0"/>
        <v>18</v>
      </c>
      <c r="B26" s="21" t="s">
        <v>46</v>
      </c>
      <c r="C26" s="11" t="s">
        <v>68</v>
      </c>
      <c r="D26" s="10" t="s">
        <v>96</v>
      </c>
      <c r="E26" s="7">
        <v>15</v>
      </c>
      <c r="F26" s="15" t="s">
        <v>78</v>
      </c>
      <c r="G26" s="7">
        <v>3</v>
      </c>
      <c r="H26" s="7">
        <f t="shared" si="1"/>
        <v>18</v>
      </c>
      <c r="I26" s="7"/>
      <c r="J26" s="18"/>
    </row>
    <row r="27" spans="1:10" ht="33" x14ac:dyDescent="0.3">
      <c r="A27" s="7">
        <f t="shared" si="0"/>
        <v>19</v>
      </c>
      <c r="B27" s="21" t="s">
        <v>47</v>
      </c>
      <c r="C27" s="11" t="s">
        <v>68</v>
      </c>
      <c r="D27" s="10" t="s">
        <v>95</v>
      </c>
      <c r="E27" s="7">
        <v>15</v>
      </c>
      <c r="F27" s="64" t="s">
        <v>93</v>
      </c>
      <c r="G27" s="7">
        <v>4.5</v>
      </c>
      <c r="H27" s="7">
        <f t="shared" si="1"/>
        <v>19.5</v>
      </c>
      <c r="I27" s="7">
        <v>41</v>
      </c>
      <c r="J27" s="18"/>
    </row>
    <row r="28" spans="1:10" ht="17.25" x14ac:dyDescent="0.3">
      <c r="A28" s="7">
        <f t="shared" si="0"/>
        <v>20</v>
      </c>
      <c r="B28" s="10" t="s">
        <v>48</v>
      </c>
      <c r="C28" s="11" t="s">
        <v>49</v>
      </c>
      <c r="D28" s="10" t="s">
        <v>97</v>
      </c>
      <c r="E28" s="7">
        <v>16</v>
      </c>
      <c r="F28" s="15" t="s">
        <v>66</v>
      </c>
      <c r="G28" s="7">
        <v>2</v>
      </c>
      <c r="H28" s="7">
        <f t="shared" si="1"/>
        <v>18</v>
      </c>
      <c r="I28" s="7"/>
      <c r="J28" s="22"/>
    </row>
    <row r="29" spans="1:10" ht="17.25" x14ac:dyDescent="0.3">
      <c r="A29" s="7">
        <f t="shared" si="0"/>
        <v>21</v>
      </c>
      <c r="B29" s="13" t="s">
        <v>50</v>
      </c>
      <c r="C29" s="11" t="s">
        <v>51</v>
      </c>
      <c r="D29" s="11" t="s">
        <v>112</v>
      </c>
      <c r="E29" s="7">
        <v>6</v>
      </c>
      <c r="F29" s="64" t="s">
        <v>76</v>
      </c>
      <c r="G29" s="7">
        <v>4.5</v>
      </c>
      <c r="H29" s="7">
        <f t="shared" si="1"/>
        <v>10.5</v>
      </c>
      <c r="I29" s="7">
        <v>30</v>
      </c>
      <c r="J29" s="22"/>
    </row>
    <row r="30" spans="1:10" ht="33" x14ac:dyDescent="0.3">
      <c r="A30" s="7">
        <f t="shared" si="0"/>
        <v>22</v>
      </c>
      <c r="B30" s="10" t="s">
        <v>52</v>
      </c>
      <c r="C30" s="11" t="s">
        <v>53</v>
      </c>
      <c r="D30" s="11" t="s">
        <v>113</v>
      </c>
      <c r="E30" s="7">
        <v>8</v>
      </c>
      <c r="F30" s="67" t="s">
        <v>86</v>
      </c>
      <c r="G30" s="7">
        <v>11</v>
      </c>
      <c r="H30" s="7">
        <f t="shared" si="1"/>
        <v>19</v>
      </c>
      <c r="I30" s="7"/>
      <c r="J30" s="22"/>
    </row>
    <row r="31" spans="1:10" ht="17.25" x14ac:dyDescent="0.3">
      <c r="A31" s="7">
        <f t="shared" si="0"/>
        <v>23</v>
      </c>
      <c r="B31" s="23" t="s">
        <v>54</v>
      </c>
      <c r="C31" s="11" t="s">
        <v>25</v>
      </c>
      <c r="D31" s="10" t="s">
        <v>114</v>
      </c>
      <c r="E31" s="7">
        <v>4</v>
      </c>
      <c r="F31" s="7" t="s">
        <v>67</v>
      </c>
      <c r="G31" s="7">
        <v>9.5</v>
      </c>
      <c r="H31" s="7">
        <f t="shared" si="1"/>
        <v>13.5</v>
      </c>
      <c r="I31" s="7"/>
      <c r="J31" s="22"/>
    </row>
    <row r="32" spans="1:10" ht="17.25" x14ac:dyDescent="0.3">
      <c r="A32" s="7">
        <f t="shared" si="0"/>
        <v>24</v>
      </c>
      <c r="B32" s="10" t="s">
        <v>55</v>
      </c>
      <c r="C32" s="11" t="s">
        <v>69</v>
      </c>
      <c r="D32" s="10" t="s">
        <v>75</v>
      </c>
      <c r="E32" s="7">
        <v>10</v>
      </c>
      <c r="F32" s="15" t="s">
        <v>73</v>
      </c>
      <c r="G32" s="7">
        <v>2</v>
      </c>
      <c r="H32" s="7">
        <f t="shared" si="1"/>
        <v>12</v>
      </c>
      <c r="I32" s="7"/>
      <c r="J32" s="22"/>
    </row>
    <row r="33" spans="1:10" ht="18" x14ac:dyDescent="0.25">
      <c r="A33" s="7">
        <f t="shared" si="0"/>
        <v>25</v>
      </c>
      <c r="B33" s="24" t="s">
        <v>104</v>
      </c>
      <c r="C33" s="25">
        <v>44907</v>
      </c>
      <c r="D33" s="24" t="s">
        <v>71</v>
      </c>
      <c r="E33" s="26"/>
      <c r="F33" s="26"/>
      <c r="G33" s="26"/>
      <c r="H33" s="27"/>
      <c r="I33" s="27"/>
      <c r="J33" s="27"/>
    </row>
    <row r="34" spans="1:10" ht="25.5" customHeight="1" thickBot="1" x14ac:dyDescent="0.3">
      <c r="A34" s="96" t="s">
        <v>8</v>
      </c>
      <c r="B34" s="97"/>
      <c r="C34" s="97"/>
      <c r="D34" s="98"/>
      <c r="E34" s="35">
        <f>SUM(E9:E33)</f>
        <v>267.5</v>
      </c>
      <c r="F34" s="36"/>
      <c r="G34" s="35">
        <f>SUM(G9:G33)</f>
        <v>97</v>
      </c>
      <c r="H34" s="35">
        <f>SUM(H9:H33)</f>
        <v>364.5</v>
      </c>
      <c r="I34" s="35"/>
      <c r="J34" s="37"/>
    </row>
    <row r="35" spans="1:10" ht="18.75" thickTop="1" x14ac:dyDescent="0.3">
      <c r="A35" s="38"/>
      <c r="B35" s="79" t="s">
        <v>9</v>
      </c>
      <c r="C35" s="80"/>
      <c r="D35" s="39" t="s">
        <v>10</v>
      </c>
      <c r="E35" s="81" t="s">
        <v>11</v>
      </c>
      <c r="F35" s="82"/>
      <c r="G35" s="40">
        <v>25</v>
      </c>
      <c r="H35" s="38"/>
      <c r="I35" s="38"/>
      <c r="J35" s="38"/>
    </row>
    <row r="36" spans="1:10" ht="20.100000000000001" customHeight="1" x14ac:dyDescent="0.3">
      <c r="A36" s="38"/>
      <c r="B36" s="41" t="s">
        <v>81</v>
      </c>
      <c r="C36" s="42">
        <f>SUM(I11,I21)</f>
        <v>64</v>
      </c>
      <c r="D36" s="43"/>
      <c r="E36" s="83" t="s">
        <v>12</v>
      </c>
      <c r="F36" s="84"/>
      <c r="G36" s="44">
        <v>22</v>
      </c>
      <c r="H36" s="38"/>
      <c r="I36" s="38"/>
      <c r="J36" s="38"/>
    </row>
    <row r="37" spans="1:10" ht="18" x14ac:dyDescent="0.3">
      <c r="A37" s="38"/>
      <c r="B37" s="41" t="s">
        <v>80</v>
      </c>
      <c r="C37" s="45">
        <f>SUM(I29,I17)</f>
        <v>57</v>
      </c>
      <c r="D37" s="46"/>
      <c r="E37" s="85" t="s">
        <v>13</v>
      </c>
      <c r="F37" s="86"/>
      <c r="G37" s="44">
        <v>1</v>
      </c>
      <c r="H37" s="38"/>
      <c r="I37" s="38"/>
      <c r="J37" s="38"/>
    </row>
    <row r="38" spans="1:10" ht="18" x14ac:dyDescent="0.3">
      <c r="A38" s="38"/>
      <c r="B38" s="41" t="s">
        <v>82</v>
      </c>
      <c r="C38" s="45">
        <f>SUM(I13,I22)</f>
        <v>71</v>
      </c>
      <c r="D38" s="46"/>
      <c r="E38" s="85" t="s">
        <v>70</v>
      </c>
      <c r="F38" s="86"/>
      <c r="G38" s="44">
        <v>1</v>
      </c>
      <c r="H38" s="38"/>
      <c r="I38" s="38"/>
      <c r="J38" s="38"/>
    </row>
    <row r="39" spans="1:10" ht="18.75" thickBot="1" x14ac:dyDescent="0.35">
      <c r="A39" s="38"/>
      <c r="B39" s="41" t="s">
        <v>83</v>
      </c>
      <c r="C39" s="47">
        <f>SUM(I23,I27)</f>
        <v>82</v>
      </c>
      <c r="D39" s="48"/>
      <c r="E39" s="87" t="s">
        <v>14</v>
      </c>
      <c r="F39" s="88"/>
      <c r="G39" s="49">
        <v>1</v>
      </c>
      <c r="H39" s="38"/>
      <c r="I39" s="38"/>
      <c r="J39" s="38"/>
    </row>
    <row r="40" spans="1:10" ht="20.100000000000001" customHeight="1" thickTop="1" thickBot="1" x14ac:dyDescent="0.35">
      <c r="A40" s="38"/>
      <c r="B40" s="50" t="s">
        <v>16</v>
      </c>
      <c r="C40" s="51">
        <f>SUM(C36:C39)</f>
        <v>274</v>
      </c>
      <c r="D40" s="48"/>
      <c r="E40" s="52"/>
      <c r="F40" s="89"/>
      <c r="G40" s="89"/>
      <c r="H40" s="89"/>
      <c r="I40" s="89"/>
      <c r="J40" s="89"/>
    </row>
    <row r="41" spans="1:10" ht="20.100000000000001" customHeight="1" thickTop="1" x14ac:dyDescent="0.3">
      <c r="A41" s="38"/>
      <c r="B41" s="53"/>
      <c r="C41" s="54"/>
      <c r="D41" s="55"/>
      <c r="E41" s="38"/>
      <c r="F41" s="90" t="s">
        <v>118</v>
      </c>
      <c r="G41" s="90"/>
      <c r="H41" s="90"/>
      <c r="I41" s="90"/>
      <c r="J41" s="90"/>
    </row>
    <row r="42" spans="1:10" ht="20.100000000000001" customHeight="1" x14ac:dyDescent="0.3">
      <c r="A42" s="38"/>
      <c r="B42" s="56"/>
      <c r="C42" s="57"/>
      <c r="D42" s="58"/>
      <c r="E42" s="52"/>
      <c r="F42" s="91" t="s">
        <v>15</v>
      </c>
      <c r="G42" s="91"/>
      <c r="H42" s="91"/>
      <c r="I42" s="91"/>
      <c r="J42" s="91"/>
    </row>
    <row r="43" spans="1:10" ht="20.100000000000001" customHeight="1" x14ac:dyDescent="0.3">
      <c r="A43" s="52"/>
      <c r="B43" s="56"/>
      <c r="C43" s="57"/>
      <c r="D43" s="58"/>
      <c r="E43" s="52"/>
      <c r="F43" s="52"/>
      <c r="G43" s="52"/>
      <c r="H43" s="52"/>
      <c r="I43" s="52"/>
      <c r="J43" s="52"/>
    </row>
    <row r="44" spans="1:10" ht="20.100000000000001" customHeight="1" x14ac:dyDescent="0.3">
      <c r="A44" s="52"/>
      <c r="B44" s="56"/>
      <c r="C44" s="57"/>
      <c r="D44" s="58"/>
      <c r="E44" s="52"/>
      <c r="F44" s="52"/>
      <c r="G44" s="52"/>
      <c r="H44" s="52"/>
      <c r="I44" s="52"/>
      <c r="J44" s="52"/>
    </row>
    <row r="45" spans="1:10" ht="20.100000000000001" customHeight="1" x14ac:dyDescent="0.3">
      <c r="A45" s="38"/>
      <c r="B45" s="56"/>
      <c r="C45" s="57"/>
      <c r="D45" s="59"/>
      <c r="E45" s="38"/>
      <c r="F45" s="60"/>
      <c r="G45" s="60"/>
      <c r="H45" s="60"/>
      <c r="I45" s="60"/>
      <c r="J45" s="60"/>
    </row>
    <row r="46" spans="1:10" ht="20.100000000000001" customHeight="1" x14ac:dyDescent="0.3">
      <c r="A46" s="38"/>
      <c r="B46" s="38"/>
      <c r="C46" s="61"/>
      <c r="D46" s="62"/>
      <c r="E46" s="38"/>
      <c r="F46" s="38"/>
      <c r="G46" s="38"/>
      <c r="H46" s="38"/>
      <c r="I46" s="38"/>
      <c r="J46" s="38"/>
    </row>
    <row r="47" spans="1:10" ht="20.100000000000001" customHeight="1" x14ac:dyDescent="0.3">
      <c r="A47" s="28"/>
      <c r="B47" s="92" t="s">
        <v>21</v>
      </c>
      <c r="C47" s="93"/>
      <c r="D47" s="94"/>
      <c r="E47" s="28"/>
      <c r="F47" s="95" t="s">
        <v>22</v>
      </c>
      <c r="G47" s="95"/>
      <c r="H47" s="95"/>
      <c r="I47" s="95"/>
      <c r="J47" s="95"/>
    </row>
    <row r="48" spans="1:10" ht="20.100000000000001" customHeight="1" x14ac:dyDescent="0.3">
      <c r="A48" s="29"/>
      <c r="B48" s="70"/>
      <c r="C48" s="71"/>
      <c r="D48" s="72"/>
      <c r="E48" s="29"/>
      <c r="F48" s="29"/>
      <c r="G48" s="29"/>
      <c r="H48" s="29"/>
      <c r="I48" s="29"/>
      <c r="J48" s="29"/>
    </row>
    <row r="49" spans="1:10" ht="15" customHeight="1" x14ac:dyDescent="0.3">
      <c r="A49" s="29"/>
      <c r="B49" s="73"/>
      <c r="C49" s="74"/>
      <c r="D49" s="75"/>
      <c r="E49" s="29"/>
      <c r="F49" s="29"/>
      <c r="G49" s="29"/>
      <c r="H49" s="29"/>
      <c r="I49" s="29"/>
      <c r="J49" s="29"/>
    </row>
    <row r="50" spans="1:10" ht="15" customHeight="1" x14ac:dyDescent="0.3">
      <c r="A50" s="29"/>
      <c r="B50" s="73"/>
      <c r="C50" s="74"/>
      <c r="D50" s="75"/>
      <c r="E50" s="29"/>
      <c r="F50" s="29"/>
      <c r="G50" s="29"/>
      <c r="H50" s="29"/>
      <c r="I50" s="29"/>
      <c r="J50" s="29"/>
    </row>
    <row r="51" spans="1:10" ht="15" customHeight="1" x14ac:dyDescent="0.3">
      <c r="A51" s="29"/>
      <c r="B51" s="73"/>
      <c r="C51" s="74"/>
      <c r="D51" s="75"/>
      <c r="E51" s="29"/>
      <c r="F51" s="29"/>
      <c r="G51" s="29"/>
      <c r="H51" s="29"/>
      <c r="I51" s="29"/>
      <c r="J51" s="29"/>
    </row>
    <row r="52" spans="1:10" ht="15" customHeight="1" x14ac:dyDescent="0.3">
      <c r="A52" s="29"/>
      <c r="B52" s="73"/>
      <c r="C52" s="74"/>
      <c r="D52" s="75"/>
      <c r="E52" s="29"/>
      <c r="F52" s="29"/>
      <c r="G52" s="29"/>
      <c r="H52" s="29"/>
      <c r="I52" s="29"/>
      <c r="J52" s="29"/>
    </row>
    <row r="53" spans="1:10" ht="15" customHeight="1" x14ac:dyDescent="0.3">
      <c r="A53" s="29"/>
      <c r="B53" s="73"/>
      <c r="C53" s="74"/>
      <c r="D53" s="75"/>
      <c r="E53" s="29"/>
      <c r="F53" s="29"/>
      <c r="G53" s="29"/>
      <c r="H53" s="29"/>
      <c r="I53" s="29"/>
      <c r="J53" s="29"/>
    </row>
    <row r="54" spans="1:10" ht="15" customHeight="1" x14ac:dyDescent="0.3">
      <c r="A54" s="29"/>
      <c r="B54" s="73"/>
      <c r="C54" s="74"/>
      <c r="D54" s="75"/>
      <c r="E54" s="29"/>
      <c r="F54" s="29"/>
      <c r="G54" s="29"/>
      <c r="H54" s="29"/>
      <c r="I54" s="29"/>
      <c r="J54" s="29"/>
    </row>
    <row r="55" spans="1:10" ht="15" customHeight="1" x14ac:dyDescent="0.3">
      <c r="A55" s="29"/>
      <c r="B55" s="73"/>
      <c r="C55" s="74"/>
      <c r="D55" s="75"/>
      <c r="E55" s="29"/>
      <c r="F55" s="29"/>
      <c r="G55" s="29"/>
      <c r="H55" s="29"/>
      <c r="I55" s="29"/>
      <c r="J55" s="29"/>
    </row>
    <row r="56" spans="1:10" ht="15" customHeight="1" x14ac:dyDescent="0.3">
      <c r="A56" s="29"/>
      <c r="B56" s="73"/>
      <c r="C56" s="74"/>
      <c r="D56" s="75"/>
      <c r="E56" s="29"/>
      <c r="F56" s="29"/>
      <c r="G56" s="29"/>
      <c r="H56" s="29"/>
      <c r="I56" s="29"/>
      <c r="J56" s="29"/>
    </row>
    <row r="57" spans="1:10" ht="15" customHeight="1" x14ac:dyDescent="0.3">
      <c r="A57" s="29"/>
      <c r="B57" s="73"/>
      <c r="C57" s="74"/>
      <c r="D57" s="75"/>
      <c r="E57" s="29"/>
      <c r="F57" s="29"/>
      <c r="G57" s="29"/>
      <c r="H57" s="29"/>
      <c r="I57" s="29"/>
      <c r="J57" s="29"/>
    </row>
    <row r="58" spans="1:10" ht="15" customHeight="1" x14ac:dyDescent="0.3">
      <c r="A58" s="29"/>
      <c r="B58" s="73"/>
      <c r="C58" s="74"/>
      <c r="D58" s="75"/>
      <c r="E58" s="29"/>
      <c r="F58" s="29"/>
      <c r="G58" s="29"/>
      <c r="H58" s="29"/>
      <c r="I58" s="29"/>
      <c r="J58" s="29"/>
    </row>
    <row r="59" spans="1:10" ht="15" customHeight="1" x14ac:dyDescent="0.3">
      <c r="A59" s="29"/>
      <c r="B59" s="73"/>
      <c r="C59" s="74"/>
      <c r="D59" s="75"/>
      <c r="E59" s="29"/>
      <c r="F59" s="29"/>
      <c r="G59" s="29"/>
      <c r="H59" s="29"/>
      <c r="I59" s="29"/>
      <c r="J59" s="29"/>
    </row>
    <row r="60" spans="1:10" ht="15" customHeight="1" x14ac:dyDescent="0.3">
      <c r="A60" s="29"/>
      <c r="B60" s="73"/>
      <c r="C60" s="74"/>
      <c r="D60" s="75"/>
      <c r="E60" s="29"/>
      <c r="F60" s="29"/>
      <c r="G60" s="29"/>
      <c r="H60" s="29"/>
      <c r="I60" s="29"/>
      <c r="J60" s="29"/>
    </row>
    <row r="61" spans="1:10" ht="15" customHeight="1" x14ac:dyDescent="0.3">
      <c r="A61" s="29"/>
      <c r="B61" s="73"/>
      <c r="C61" s="74"/>
      <c r="D61" s="75"/>
      <c r="E61" s="29"/>
      <c r="F61" s="29"/>
      <c r="G61" s="29"/>
      <c r="H61" s="29"/>
      <c r="I61" s="29"/>
      <c r="J61" s="29"/>
    </row>
    <row r="62" spans="1:10" ht="15" customHeight="1" x14ac:dyDescent="0.3">
      <c r="A62" s="29"/>
      <c r="B62" s="76"/>
      <c r="C62" s="77"/>
      <c r="D62" s="78"/>
      <c r="E62" s="29"/>
      <c r="F62" s="29"/>
      <c r="G62" s="29"/>
      <c r="H62" s="29"/>
      <c r="I62" s="29"/>
      <c r="J62" s="29"/>
    </row>
  </sheetData>
  <mergeCells count="30">
    <mergeCell ref="E7:E8"/>
    <mergeCell ref="A1:D1"/>
    <mergeCell ref="E1:J1"/>
    <mergeCell ref="A2:D2"/>
    <mergeCell ref="E2:J2"/>
    <mergeCell ref="A4:J4"/>
    <mergeCell ref="A5:J5"/>
    <mergeCell ref="F7:F8"/>
    <mergeCell ref="G7:G8"/>
    <mergeCell ref="H7:H8"/>
    <mergeCell ref="I7:I8"/>
    <mergeCell ref="J7:J8"/>
    <mergeCell ref="A34:D34"/>
    <mergeCell ref="A6:C6"/>
    <mergeCell ref="A7:A8"/>
    <mergeCell ref="B7:B8"/>
    <mergeCell ref="C7:C8"/>
    <mergeCell ref="D7:D8"/>
    <mergeCell ref="B48:D62"/>
    <mergeCell ref="B35:C35"/>
    <mergeCell ref="E35:F35"/>
    <mergeCell ref="E36:F36"/>
    <mergeCell ref="E37:F37"/>
    <mergeCell ref="E38:F38"/>
    <mergeCell ref="E39:F39"/>
    <mergeCell ref="F40:J40"/>
    <mergeCell ref="F41:J41"/>
    <mergeCell ref="F42:J42"/>
    <mergeCell ref="B47:D47"/>
    <mergeCell ref="F47:J47"/>
  </mergeCells>
  <conditionalFormatting sqref="H9:H32">
    <cfRule type="cellIs" dxfId="0" priority="1" operator="greaterThanOrEqual">
      <formula>20</formula>
    </cfRule>
  </conditionalFormatting>
  <pageMargins left="0.23622047244094499" right="0.23622047244094499" top="0.5" bottom="0.25" header="0" footer="0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PCCM 9-2022</vt:lpstr>
      <vt:lpstr>Sheet3</vt:lpstr>
      <vt:lpstr>'PCCM 9-2022'!Print_Titles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Dang</dc:creator>
  <cp:lastModifiedBy>Windows User</cp:lastModifiedBy>
  <cp:lastPrinted>2022-08-27T23:57:52Z</cp:lastPrinted>
  <dcterms:created xsi:type="dcterms:W3CDTF">2019-07-10T08:51:57Z</dcterms:created>
  <dcterms:modified xsi:type="dcterms:W3CDTF">2022-08-28T03:07:41Z</dcterms:modified>
</cp:coreProperties>
</file>