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2120" windowHeight="4245" activeTab="0"/>
  </bookViews>
  <sheets>
    <sheet name="08-2018" sheetId="1" r:id="rId1"/>
    <sheet name="Sheet2" sheetId="2" r:id="rId2"/>
    <sheet name="Sheet3" sheetId="3" r:id="rId3"/>
  </sheets>
  <definedNames>
    <definedName name="_xlnm.Print_Titles" localSheetId="0">'08-2018'!$A:$K,'08-2018'!$7:$8</definedName>
  </definedNames>
  <calcPr fullCalcOnLoad="1"/>
</workbook>
</file>

<file path=xl/sharedStrings.xml><?xml version="1.0" encoding="utf-8"?>
<sst xmlns="http://schemas.openxmlformats.org/spreadsheetml/2006/main" count="159" uniqueCount="139">
  <si>
    <t>Stt</t>
  </si>
  <si>
    <t>TTNN+TD</t>
  </si>
  <si>
    <t>CN</t>
  </si>
  <si>
    <t>9B</t>
  </si>
  <si>
    <t>7B</t>
  </si>
  <si>
    <t>6A</t>
  </si>
  <si>
    <t>7C</t>
  </si>
  <si>
    <t>9C</t>
  </si>
  <si>
    <t>8B</t>
  </si>
  <si>
    <t>8C</t>
  </si>
  <si>
    <t>6B</t>
  </si>
  <si>
    <t>9A</t>
  </si>
  <si>
    <t>8A</t>
  </si>
  <si>
    <t>7A</t>
  </si>
  <si>
    <t>6C</t>
  </si>
  <si>
    <t>CỘNG HOÀ XÃ HỘI CHỦ NGHĨA VIỆT NAM</t>
  </si>
  <si>
    <t>TRƯỜNG THCS THẠNH ĐÔNG A</t>
  </si>
  <si>
    <t>Độc Lập Tự Do Hạnh Phúc</t>
  </si>
  <si>
    <t>Họ Và Tên</t>
  </si>
  <si>
    <t xml:space="preserve">Nguyễn Văn Mai </t>
  </si>
  <si>
    <t>Phạm Thế Dân</t>
  </si>
  <si>
    <t>Phạm Hồng Chinh</t>
  </si>
  <si>
    <t>ĐHSP-GDCT</t>
  </si>
  <si>
    <t>ĐHSP-Toán</t>
  </si>
  <si>
    <t>CĐSP-CN</t>
  </si>
  <si>
    <t>ĐHSP Tin Học</t>
  </si>
  <si>
    <t>ĐHSP- Sinh</t>
  </si>
  <si>
    <t>ĐHSP-Sinh</t>
  </si>
  <si>
    <t>ĐHSP-Văn</t>
  </si>
  <si>
    <t xml:space="preserve">ĐHSP-Văn </t>
  </si>
  <si>
    <t>ĐHSP-Sử</t>
  </si>
  <si>
    <t xml:space="preserve">CĐSP-A.Văn </t>
  </si>
  <si>
    <t>ĐHSP-A.Văn</t>
  </si>
  <si>
    <t>ĐHSP-T.Dục</t>
  </si>
  <si>
    <t>CĐSP-Nhạc</t>
  </si>
  <si>
    <t>CÔNG TÁC CHÍNH</t>
  </si>
  <si>
    <t>CÔNG TÁC 
KIÊM NHIỆM</t>
  </si>
  <si>
    <t>Sỉ số 
học sinh
lớp CN</t>
  </si>
  <si>
    <t>Ký tên</t>
  </si>
  <si>
    <t>Số tiết, buổi
mỗi tuần</t>
  </si>
  <si>
    <t>Nhiệm vụ
(Ghi rõ)</t>
  </si>
  <si>
    <t>Tổng cộng
Số tiết, buổi
mỗi tuần</t>
  </si>
  <si>
    <t>Lê Quốc Dũng</t>
  </si>
  <si>
    <t>Nguyễn Văn Mai</t>
  </si>
  <si>
    <t>Nguyễn Thị Tuyết Mai</t>
  </si>
  <si>
    <t>Phạm Thị Hạnh</t>
  </si>
  <si>
    <t>Mai Thị Tuyết Thu</t>
  </si>
  <si>
    <t>Nguyễn Hữu Phước</t>
  </si>
  <si>
    <t>Nguyễn Đức Tôn</t>
  </si>
  <si>
    <t>Nguyễn Văn Hải</t>
  </si>
  <si>
    <t>Vũ Nguyễn Thuý Huyền</t>
  </si>
  <si>
    <t>Nguyễn Anh Vũ</t>
  </si>
  <si>
    <t>Nguyễn Đức Toản</t>
  </si>
  <si>
    <t>Nguyễn Kim Tho</t>
  </si>
  <si>
    <t>Phạm Thị Ngọc Bích</t>
  </si>
  <si>
    <t>Trần Thị Ánh Ngọc</t>
  </si>
  <si>
    <t>Nguyễn Thị Tuyết Vân</t>
  </si>
  <si>
    <t>Nguyễn Thị Ngọc Huyền</t>
  </si>
  <si>
    <t>Vũ Thị Hồng Vương</t>
  </si>
  <si>
    <t>Nguyễn Thị Bích Kiều</t>
  </si>
  <si>
    <t>Trần Thị Thanh Hằng</t>
  </si>
  <si>
    <t>Phạm Hữu Hiệp</t>
  </si>
  <si>
    <t>Nguyễn Cao Thắng</t>
  </si>
  <si>
    <t>Nguyễn Văn Lâm</t>
  </si>
  <si>
    <t>Trần Mỹ Quyên</t>
  </si>
  <si>
    <t>Lê Thị Ngọc Phấn</t>
  </si>
  <si>
    <t>Nguyễn Đức Thịnh</t>
  </si>
  <si>
    <t>Bùi Thị Phương Thuyên</t>
  </si>
  <si>
    <t>PHÒNG GD-ĐT TÂN HIỆP</t>
  </si>
  <si>
    <t>BẢNG PHÂN CÔNG CHUYÊN MÔN</t>
  </si>
  <si>
    <t>TPTN</t>
  </si>
  <si>
    <t>Trình độ CM
(Ghi rõ TN Môn gì?)</t>
  </si>
  <si>
    <t>NGƯỜI LẬP BẢNG</t>
  </si>
  <si>
    <t>HIỆU TRƯỞNG</t>
  </si>
  <si>
    <t xml:space="preserve">ĐHSP-A.Văn </t>
  </si>
  <si>
    <t>BT</t>
  </si>
  <si>
    <t>Khối 6:</t>
  </si>
  <si>
    <t>Khối 8:</t>
  </si>
  <si>
    <t xml:space="preserve">Bảo Vệ </t>
  </si>
  <si>
    <t xml:space="preserve"> </t>
  </si>
  <si>
    <t>TBLĐ</t>
  </si>
  <si>
    <t>ĐH Kế Toán</t>
  </si>
  <si>
    <t>PC THCS</t>
  </si>
  <si>
    <t>CN 7ABC, 8ABC, 9ABC</t>
  </si>
  <si>
    <t>Trương Thị Thu Hiền</t>
  </si>
  <si>
    <t>ĐHSP-MT</t>
  </si>
  <si>
    <t>TTVP</t>
  </si>
  <si>
    <t>TTXH</t>
  </si>
  <si>
    <t>Nguyễn Thanh Nhã</t>
  </si>
  <si>
    <t>Nguyễn Thị Bảo Yến</t>
  </si>
  <si>
    <t xml:space="preserve">Nguyễn Thanh Nhã </t>
  </si>
  <si>
    <t>Nguyễn Hồng Sơn</t>
  </si>
  <si>
    <t>Thiết bị - Y tế học đường</t>
  </si>
  <si>
    <t>/12</t>
  </si>
  <si>
    <t>/03</t>
  </si>
  <si>
    <t>* Tổng số HS/Lớp:</t>
  </si>
  <si>
    <t>Khối 7:</t>
  </si>
  <si>
    <t>Khối 9:</t>
  </si>
  <si>
    <t>Kế toán</t>
  </si>
  <si>
    <t>Hiệu trưởng; GDHN 9</t>
  </si>
  <si>
    <t>MT 6ABC, 7ABC, 8ABC, 9ABC</t>
  </si>
  <si>
    <t>Thời gian thực hiện : Từ 06/ 8/ 2018</t>
  </si>
  <si>
    <t>Tháng 08 Năm 2018</t>
  </si>
  <si>
    <t>MS : I/ 18-19</t>
  </si>
  <si>
    <t>TPXH,
TBTT</t>
  </si>
  <si>
    <t>Thư viện, Sinh 6C; CN 6A</t>
  </si>
  <si>
    <r>
      <t xml:space="preserve">Sinh 6AB; Hóa 8ABC; </t>
    </r>
    <r>
      <rPr>
        <sz val="11"/>
        <color indexed="10"/>
        <rFont val="Times New Roman"/>
        <family val="1"/>
      </rPr>
      <t xml:space="preserve">BD HSG Sinh 9 </t>
    </r>
  </si>
  <si>
    <t>TTTN</t>
  </si>
  <si>
    <t>UV BCH CĐ</t>
  </si>
  <si>
    <t>TKHĐ,
UV BCH CĐ</t>
  </si>
  <si>
    <t xml:space="preserve">AV 7C,9ABC; AV TC 7C </t>
  </si>
  <si>
    <t>AV 6AB, 7AB, AV TC 7AB</t>
  </si>
  <si>
    <t>TPTĐ; GDCD 9ABC</t>
  </si>
  <si>
    <r>
      <t xml:space="preserve">Sử 9ABC; Địa 9ABC, 7ABC
</t>
    </r>
    <r>
      <rPr>
        <sz val="11"/>
        <color indexed="10"/>
        <rFont val="Times New Roman"/>
        <family val="1"/>
      </rPr>
      <t>BDHSG Sử 9, Địa 9</t>
    </r>
  </si>
  <si>
    <r>
      <t xml:space="preserve">Toán 7C; Lý 9ABC,8ABC, 7ABC; </t>
    </r>
    <r>
      <rPr>
        <sz val="11"/>
        <color indexed="10"/>
        <rFont val="Times New Roman"/>
        <family val="1"/>
      </rPr>
      <t>BDHSG Lý 9</t>
    </r>
  </si>
  <si>
    <t>Văn 7AB;  Văn TC 7AB; Sử 6ABC</t>
  </si>
  <si>
    <t>Văn 7C, Văn TC 7C; Sử 7ABC; Địa 6ABC</t>
  </si>
  <si>
    <t>Văn 8AC; Văn TC 8AB, Địa 8ABC</t>
  </si>
  <si>
    <t>CT CĐCS</t>
  </si>
  <si>
    <t>PCT CĐCS
Văn Thư</t>
  </si>
  <si>
    <r>
      <t xml:space="preserve">Thống kê; </t>
    </r>
    <r>
      <rPr>
        <b/>
        <sz val="11"/>
        <color indexed="10"/>
        <rFont val="Times New Roman"/>
        <family val="1"/>
      </rPr>
      <t xml:space="preserve">Tin học 6; HSG </t>
    </r>
    <r>
      <rPr>
        <sz val="11"/>
        <color indexed="10"/>
        <rFont val="Times New Roman"/>
        <family val="1"/>
      </rPr>
      <t>Tin học trẻ</t>
    </r>
  </si>
  <si>
    <t>AV 8ABC, 6C; AV Olympic</t>
  </si>
  <si>
    <t>Văn 6BC; Sử 8ABC</t>
  </si>
  <si>
    <r>
      <t>Toán 8AB, 6A, Toán TC 8AB</t>
    </r>
  </si>
  <si>
    <t>T.Quỹ - Toán 8C, Toán TC 8C; Lý 6ABC</t>
  </si>
  <si>
    <t>Văn 9C; Văn TC 9C; GDCD 8ABC; 7ABC;6ABC</t>
  </si>
  <si>
    <t xml:space="preserve">Văn 9AB; Văn TC 9AB </t>
  </si>
  <si>
    <r>
      <t xml:space="preserve">Toán 9AC; Toán TC 9AC; Lý 7A; </t>
    </r>
    <r>
      <rPr>
        <sz val="11"/>
        <color indexed="10"/>
        <rFont val="Times New Roman"/>
        <family val="1"/>
      </rPr>
      <t xml:space="preserve">BD HSG Toán Casio 9 </t>
    </r>
  </si>
  <si>
    <t>Toán  6BC,9B; Toán TC 9B; Lý 7BC</t>
  </si>
  <si>
    <t>Sinh 7ABC, Hóa 9ABC; CN 6BC</t>
  </si>
  <si>
    <t>TBVT
TPNN+TD</t>
  </si>
  <si>
    <t>BT Đoàn TN</t>
  </si>
  <si>
    <t>Toán 7AB</t>
  </si>
  <si>
    <t>Thạnh Đông A, ngày 03 tháng 8 năm 2018</t>
  </si>
  <si>
    <t xml:space="preserve">TD 7BC,8ABC,9ABC </t>
  </si>
  <si>
    <t>Nhạc 6ABC, 7ABC, 8ABC, TD 6ABC, 7A</t>
  </si>
  <si>
    <r>
      <t xml:space="preserve">P.Hiệu Trưởng, </t>
    </r>
    <r>
      <rPr>
        <sz val="11"/>
        <color indexed="10"/>
        <rFont val="Times New Roman"/>
        <family val="1"/>
      </rPr>
      <t>BD HSG Toán 9</t>
    </r>
    <r>
      <rPr>
        <sz val="11"/>
        <rFont val="Times New Roman"/>
        <family val="1"/>
      </rPr>
      <t xml:space="preserve"> </t>
    </r>
  </si>
  <si>
    <r>
      <t xml:space="preserve">Sinh 8ABC; 9ABC; </t>
    </r>
    <r>
      <rPr>
        <sz val="11"/>
        <color indexed="10"/>
        <rFont val="Times New Roman"/>
        <family val="1"/>
      </rPr>
      <t>BD HSG Hóa 9</t>
    </r>
  </si>
  <si>
    <r>
      <rPr>
        <sz val="11"/>
        <rFont val="Times New Roman"/>
        <family val="1"/>
      </rPr>
      <t>Văn 6A, 8B; Văn TC 8B;</t>
    </r>
    <r>
      <rPr>
        <sz val="11"/>
        <color indexed="10"/>
        <rFont val="Times New Roman"/>
        <family val="1"/>
      </rPr>
      <t xml:space="preserve"> BD HSG VHCT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</si>
</sst>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2">
    <font>
      <sz val="13"/>
      <name val="Times New Roman"/>
      <family val="0"/>
    </font>
    <font>
      <sz val="13"/>
      <name val="VNI-Times"/>
      <family val="0"/>
    </font>
    <font>
      <u val="single"/>
      <sz val="9.75"/>
      <color indexed="36"/>
      <name val="VNI-Times"/>
      <family val="0"/>
    </font>
    <font>
      <u val="single"/>
      <sz val="9.75"/>
      <color indexed="12"/>
      <name val="VNI-Times"/>
      <family val="0"/>
    </font>
    <font>
      <sz val="12"/>
      <name val="VNI-Times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VNI-Times"/>
      <family val="0"/>
    </font>
    <font>
      <sz val="10"/>
      <name val="Times New Roman"/>
      <family val="1"/>
    </font>
    <font>
      <sz val="11"/>
      <color indexed="10"/>
      <name val="VNI-Times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8" fillId="0" borderId="0" xfId="58" applyFont="1">
      <alignment/>
      <protection/>
    </xf>
    <xf numFmtId="0" fontId="6" fillId="0" borderId="10" xfId="58" applyFont="1" applyBorder="1" applyAlignment="1">
      <alignment horizontal="center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32" borderId="10" xfId="58" applyFont="1" applyFill="1" applyBorder="1" applyAlignment="1">
      <alignment horizontal="center" vertical="center"/>
      <protection/>
    </xf>
    <xf numFmtId="0" fontId="11" fillId="0" borderId="0" xfId="58" applyFont="1" applyBorder="1">
      <alignment/>
      <protection/>
    </xf>
    <xf numFmtId="0" fontId="6" fillId="0" borderId="10" xfId="58" applyFont="1" applyBorder="1" applyAlignment="1">
      <alignment vertical="center" wrapText="1"/>
      <protection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left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32" borderId="10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12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13" fillId="32" borderId="10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vertic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32" borderId="10" xfId="58" applyFont="1" applyFill="1" applyBorder="1" applyAlignment="1">
      <alignment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32" borderId="14" xfId="58" applyFont="1" applyFill="1" applyBorder="1" applyAlignment="1">
      <alignment horizontal="center" vertical="center"/>
      <protection/>
    </xf>
    <xf numFmtId="0" fontId="8" fillId="32" borderId="10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/>
      <protection/>
    </xf>
    <xf numFmtId="0" fontId="6" fillId="32" borderId="14" xfId="58" applyFont="1" applyFill="1" applyBorder="1" applyAlignment="1">
      <alignment horizontal="left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32" borderId="10" xfId="58" applyFont="1" applyFill="1" applyBorder="1" applyAlignment="1">
      <alignment vertical="center" wrapText="1"/>
      <protection/>
    </xf>
    <xf numFmtId="0" fontId="6" fillId="0" borderId="0" xfId="58" applyFont="1" applyAlignment="1">
      <alignment horizontal="right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10" xfId="58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3" borderId="10" xfId="58" applyFont="1" applyFill="1" applyBorder="1" applyAlignment="1">
      <alignment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wrapText="1"/>
    </xf>
    <xf numFmtId="0" fontId="9" fillId="0" borderId="0" xfId="58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16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/>
      <protection/>
    </xf>
    <xf numFmtId="0" fontId="51" fillId="33" borderId="10" xfId="58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 val="0"/>
        <i val="0"/>
        <color indexed="12"/>
      </font>
      <fill>
        <patternFill>
          <bgColor indexed="9"/>
        </patternFill>
      </fill>
    </dxf>
    <dxf>
      <font>
        <b val="0"/>
        <i val="0"/>
        <color rgb="FF0000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38100</xdr:rowOff>
    </xdr:from>
    <xdr:to>
      <xdr:col>2</xdr:col>
      <xdr:colOff>85725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1000125" y="45720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66675</xdr:rowOff>
    </xdr:from>
    <xdr:to>
      <xdr:col>8</xdr:col>
      <xdr:colOff>533400</xdr:colOff>
      <xdr:row>2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7629525" y="4857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Zeros="0" tabSelected="1" zoomScale="85" zoomScaleNormal="85" zoomScalePageLayoutView="0" workbookViewId="0" topLeftCell="A7">
      <selection activeCell="I11" sqref="I11"/>
    </sheetView>
  </sheetViews>
  <sheetFormatPr defaultColWidth="8.88671875" defaultRowHeight="16.5"/>
  <cols>
    <col min="1" max="1" width="4.77734375" style="0" customWidth="1"/>
    <col min="2" max="2" width="18.6640625" style="0" customWidth="1"/>
    <col min="3" max="3" width="12.5546875" style="0" customWidth="1"/>
    <col min="4" max="4" width="32.99609375" style="0" customWidth="1"/>
    <col min="5" max="5" width="4.21484375" style="0" customWidth="1"/>
    <col min="7" max="7" width="9.5546875" style="0" customWidth="1"/>
    <col min="8" max="8" width="7.5546875" style="0" customWidth="1"/>
    <col min="9" max="9" width="7.6640625" style="0" customWidth="1"/>
    <col min="10" max="10" width="6.4453125" style="0" customWidth="1"/>
    <col min="11" max="11" width="11.10546875" style="0" customWidth="1"/>
  </cols>
  <sheetData>
    <row r="1" spans="1:11" ht="16.5">
      <c r="A1" s="59" t="s">
        <v>68</v>
      </c>
      <c r="B1" s="59"/>
      <c r="C1" s="59"/>
      <c r="D1" s="1"/>
      <c r="E1" s="61" t="s">
        <v>15</v>
      </c>
      <c r="F1" s="61"/>
      <c r="G1" s="61"/>
      <c r="H1" s="61"/>
      <c r="I1" s="61"/>
      <c r="J1" s="61"/>
      <c r="K1" s="61"/>
    </row>
    <row r="2" spans="1:11" ht="16.5">
      <c r="A2" s="61" t="s">
        <v>16</v>
      </c>
      <c r="B2" s="61"/>
      <c r="C2" s="61"/>
      <c r="D2" s="2"/>
      <c r="E2" s="61" t="s">
        <v>17</v>
      </c>
      <c r="F2" s="61"/>
      <c r="G2" s="61"/>
      <c r="H2" s="61"/>
      <c r="I2" s="61"/>
      <c r="J2" s="61"/>
      <c r="K2" s="61"/>
    </row>
    <row r="3" spans="1:11" ht="16.5">
      <c r="A3" s="59"/>
      <c r="B3" s="59"/>
      <c r="C3" s="59"/>
      <c r="D3" s="1"/>
      <c r="E3" s="59"/>
      <c r="F3" s="59"/>
      <c r="G3" s="59"/>
      <c r="H3" s="59"/>
      <c r="I3" s="59"/>
      <c r="J3" s="59"/>
      <c r="K3" s="59"/>
    </row>
    <row r="4" spans="1:11" ht="16.5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.5">
      <c r="A5" s="59" t="s">
        <v>102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3"/>
      <c r="B6" s="4" t="s">
        <v>101</v>
      </c>
      <c r="C6" s="3"/>
      <c r="D6" s="3"/>
      <c r="E6" s="1"/>
      <c r="F6" s="3"/>
      <c r="G6" s="3"/>
      <c r="H6" s="63" t="s">
        <v>103</v>
      </c>
      <c r="I6" s="63"/>
      <c r="J6" s="63"/>
      <c r="K6" s="63"/>
    </row>
    <row r="7" spans="1:11" ht="33.75" customHeight="1">
      <c r="A7" s="64" t="s">
        <v>0</v>
      </c>
      <c r="B7" s="64" t="s">
        <v>18</v>
      </c>
      <c r="C7" s="66" t="s">
        <v>71</v>
      </c>
      <c r="D7" s="58" t="s">
        <v>35</v>
      </c>
      <c r="E7" s="58"/>
      <c r="F7" s="58"/>
      <c r="G7" s="67" t="s">
        <v>36</v>
      </c>
      <c r="H7" s="68"/>
      <c r="I7" s="66" t="s">
        <v>41</v>
      </c>
      <c r="J7" s="66" t="s">
        <v>37</v>
      </c>
      <c r="K7" s="58" t="s">
        <v>38</v>
      </c>
    </row>
    <row r="8" spans="1:11" ht="45">
      <c r="A8" s="65"/>
      <c r="B8" s="65"/>
      <c r="C8" s="66"/>
      <c r="D8" s="16" t="s">
        <v>40</v>
      </c>
      <c r="E8" s="16" t="s">
        <v>2</v>
      </c>
      <c r="F8" s="16" t="s">
        <v>39</v>
      </c>
      <c r="G8" s="16" t="s">
        <v>40</v>
      </c>
      <c r="H8" s="16" t="s">
        <v>39</v>
      </c>
      <c r="I8" s="66"/>
      <c r="J8" s="66"/>
      <c r="K8" s="58"/>
    </row>
    <row r="9" spans="1:11" ht="16.5">
      <c r="A9" s="20">
        <v>1</v>
      </c>
      <c r="B9" s="21" t="s">
        <v>88</v>
      </c>
      <c r="C9" s="21" t="s">
        <v>22</v>
      </c>
      <c r="D9" s="21" t="s">
        <v>99</v>
      </c>
      <c r="E9" s="22"/>
      <c r="F9" s="20">
        <v>1</v>
      </c>
      <c r="G9" s="22" t="s">
        <v>75</v>
      </c>
      <c r="H9" s="20">
        <v>3</v>
      </c>
      <c r="I9" s="20">
        <f aca="true" t="shared" si="0" ref="I9:I38">SUM(F9,H9)</f>
        <v>4</v>
      </c>
      <c r="J9" s="20"/>
      <c r="K9" s="22"/>
    </row>
    <row r="10" spans="1:11" ht="16.5">
      <c r="A10" s="10">
        <f aca="true" t="shared" si="1" ref="A10:A40">A9+1</f>
        <v>2</v>
      </c>
      <c r="B10" s="14" t="s">
        <v>43</v>
      </c>
      <c r="C10" s="14" t="s">
        <v>23</v>
      </c>
      <c r="D10" s="14" t="s">
        <v>136</v>
      </c>
      <c r="E10" s="5"/>
      <c r="F10" s="10">
        <v>2</v>
      </c>
      <c r="G10" s="5" t="s">
        <v>118</v>
      </c>
      <c r="H10" s="10">
        <v>3</v>
      </c>
      <c r="I10" s="10">
        <f t="shared" si="0"/>
        <v>5</v>
      </c>
      <c r="J10" s="10"/>
      <c r="K10" s="5"/>
    </row>
    <row r="11" spans="1:11" s="45" customFormat="1" ht="30">
      <c r="A11" s="42">
        <f t="shared" si="1"/>
        <v>3</v>
      </c>
      <c r="B11" s="49" t="s">
        <v>45</v>
      </c>
      <c r="C11" s="43" t="s">
        <v>23</v>
      </c>
      <c r="D11" s="13" t="s">
        <v>127</v>
      </c>
      <c r="E11" s="48" t="s">
        <v>7</v>
      </c>
      <c r="F11" s="42">
        <v>17.5</v>
      </c>
      <c r="G11" s="44" t="s">
        <v>108</v>
      </c>
      <c r="H11" s="42">
        <v>1</v>
      </c>
      <c r="I11" s="42">
        <f t="shared" si="0"/>
        <v>18.5</v>
      </c>
      <c r="J11" s="42">
        <v>21</v>
      </c>
      <c r="K11" s="44"/>
    </row>
    <row r="12" spans="1:11" ht="16.5">
      <c r="A12" s="10">
        <f t="shared" si="1"/>
        <v>4</v>
      </c>
      <c r="B12" s="14" t="s">
        <v>44</v>
      </c>
      <c r="C12" s="14" t="s">
        <v>23</v>
      </c>
      <c r="D12" s="14" t="s">
        <v>128</v>
      </c>
      <c r="E12" s="17"/>
      <c r="F12" s="10">
        <v>15</v>
      </c>
      <c r="G12" s="25" t="s">
        <v>107</v>
      </c>
      <c r="H12" s="10">
        <v>3</v>
      </c>
      <c r="I12" s="10">
        <f t="shared" si="0"/>
        <v>18</v>
      </c>
      <c r="J12" s="10"/>
      <c r="K12" s="5"/>
    </row>
    <row r="13" spans="1:11" ht="16.5">
      <c r="A13" s="10">
        <f t="shared" si="1"/>
        <v>5</v>
      </c>
      <c r="B13" s="14" t="s">
        <v>46</v>
      </c>
      <c r="C13" s="14" t="s">
        <v>23</v>
      </c>
      <c r="D13" s="43" t="s">
        <v>123</v>
      </c>
      <c r="E13" s="44" t="s">
        <v>12</v>
      </c>
      <c r="F13" s="10">
        <v>18.5</v>
      </c>
      <c r="G13" s="35"/>
      <c r="H13" s="23"/>
      <c r="I13" s="10">
        <f t="shared" si="0"/>
        <v>18.5</v>
      </c>
      <c r="J13" s="10">
        <v>25</v>
      </c>
      <c r="K13" s="5"/>
    </row>
    <row r="14" spans="1:11" s="45" customFormat="1" ht="30">
      <c r="A14" s="42">
        <f t="shared" si="1"/>
        <v>6</v>
      </c>
      <c r="B14" s="49" t="s">
        <v>66</v>
      </c>
      <c r="C14" s="43" t="s">
        <v>23</v>
      </c>
      <c r="D14" s="46" t="s">
        <v>114</v>
      </c>
      <c r="E14" s="44"/>
      <c r="F14" s="42">
        <v>18</v>
      </c>
      <c r="G14" s="44"/>
      <c r="H14" s="42"/>
      <c r="I14" s="42">
        <f t="shared" si="0"/>
        <v>18</v>
      </c>
      <c r="J14" s="42"/>
      <c r="K14" s="44"/>
    </row>
    <row r="15" spans="1:11" ht="30">
      <c r="A15" s="10">
        <f t="shared" si="1"/>
        <v>7</v>
      </c>
      <c r="B15" s="14" t="s">
        <v>47</v>
      </c>
      <c r="C15" s="14" t="s">
        <v>23</v>
      </c>
      <c r="D15" s="13" t="s">
        <v>132</v>
      </c>
      <c r="E15" s="5"/>
      <c r="F15" s="10">
        <v>8</v>
      </c>
      <c r="G15" s="25" t="s">
        <v>119</v>
      </c>
      <c r="H15" s="10">
        <v>10</v>
      </c>
      <c r="I15" s="10">
        <f t="shared" si="0"/>
        <v>18</v>
      </c>
      <c r="J15" s="10"/>
      <c r="K15" s="5"/>
    </row>
    <row r="16" spans="1:11" s="45" customFormat="1" ht="16.5">
      <c r="A16" s="42">
        <f t="shared" si="1"/>
        <v>8</v>
      </c>
      <c r="B16" s="49" t="s">
        <v>48</v>
      </c>
      <c r="C16" s="43" t="s">
        <v>24</v>
      </c>
      <c r="D16" s="43" t="s">
        <v>83</v>
      </c>
      <c r="E16" s="48"/>
      <c r="F16" s="42">
        <v>12</v>
      </c>
      <c r="G16" s="44" t="s">
        <v>82</v>
      </c>
      <c r="H16" s="42">
        <v>6</v>
      </c>
      <c r="I16" s="42">
        <f t="shared" si="0"/>
        <v>18</v>
      </c>
      <c r="J16" s="42"/>
      <c r="K16" s="44"/>
    </row>
    <row r="17" spans="1:12" ht="20.25" customHeight="1">
      <c r="A17" s="10">
        <f t="shared" si="1"/>
        <v>9</v>
      </c>
      <c r="B17" s="14" t="s">
        <v>49</v>
      </c>
      <c r="C17" s="14" t="s">
        <v>25</v>
      </c>
      <c r="D17" s="13" t="s">
        <v>120</v>
      </c>
      <c r="E17" s="5"/>
      <c r="F17" s="10">
        <v>17.5</v>
      </c>
      <c r="G17" s="5"/>
      <c r="H17" s="10"/>
      <c r="I17" s="10">
        <f t="shared" si="0"/>
        <v>17.5</v>
      </c>
      <c r="J17" s="10"/>
      <c r="K17" s="5"/>
      <c r="L17" t="s">
        <v>79</v>
      </c>
    </row>
    <row r="18" spans="1:11" ht="16.5">
      <c r="A18" s="10">
        <f t="shared" si="1"/>
        <v>10</v>
      </c>
      <c r="B18" s="14" t="s">
        <v>20</v>
      </c>
      <c r="C18" s="14" t="s">
        <v>26</v>
      </c>
      <c r="D18" s="14" t="s">
        <v>137</v>
      </c>
      <c r="E18" s="5"/>
      <c r="F18" s="10">
        <v>14</v>
      </c>
      <c r="G18" s="5" t="s">
        <v>70</v>
      </c>
      <c r="H18" s="10">
        <v>1</v>
      </c>
      <c r="I18" s="10">
        <f t="shared" si="0"/>
        <v>15</v>
      </c>
      <c r="J18" s="10"/>
      <c r="K18" s="5"/>
    </row>
    <row r="19" spans="1:11" ht="16.5">
      <c r="A19" s="10">
        <f t="shared" si="1"/>
        <v>11</v>
      </c>
      <c r="B19" s="14" t="s">
        <v>67</v>
      </c>
      <c r="C19" s="14" t="s">
        <v>27</v>
      </c>
      <c r="D19" s="14" t="s">
        <v>106</v>
      </c>
      <c r="E19" s="5" t="s">
        <v>5</v>
      </c>
      <c r="F19" s="10">
        <v>16.5</v>
      </c>
      <c r="G19" s="5"/>
      <c r="H19" s="10"/>
      <c r="I19" s="10">
        <f t="shared" si="0"/>
        <v>16.5</v>
      </c>
      <c r="J19" s="10">
        <v>28</v>
      </c>
      <c r="K19" s="5"/>
    </row>
    <row r="20" spans="1:11" ht="16.5">
      <c r="A20" s="10">
        <f t="shared" si="1"/>
        <v>12</v>
      </c>
      <c r="B20" s="14" t="s">
        <v>42</v>
      </c>
      <c r="C20" s="14" t="s">
        <v>27</v>
      </c>
      <c r="D20" s="14" t="s">
        <v>129</v>
      </c>
      <c r="E20" s="5"/>
      <c r="F20" s="10">
        <v>16</v>
      </c>
      <c r="G20" s="36" t="s">
        <v>80</v>
      </c>
      <c r="H20" s="10">
        <v>2</v>
      </c>
      <c r="I20" s="10">
        <f t="shared" si="0"/>
        <v>18</v>
      </c>
      <c r="J20" s="10"/>
      <c r="K20" s="5"/>
    </row>
    <row r="21" spans="1:11" ht="16.5">
      <c r="A21" s="10">
        <f t="shared" si="1"/>
        <v>13</v>
      </c>
      <c r="B21" s="14" t="s">
        <v>50</v>
      </c>
      <c r="C21" s="14" t="s">
        <v>27</v>
      </c>
      <c r="D21" s="14" t="s">
        <v>105</v>
      </c>
      <c r="E21" s="5"/>
      <c r="F21" s="10">
        <v>4</v>
      </c>
      <c r="G21" s="5" t="s">
        <v>86</v>
      </c>
      <c r="H21" s="10">
        <v>3</v>
      </c>
      <c r="I21" s="10">
        <f t="shared" si="0"/>
        <v>7</v>
      </c>
      <c r="J21" s="10"/>
      <c r="K21" s="5"/>
    </row>
    <row r="22" spans="1:11" ht="16.5">
      <c r="A22" s="10">
        <f t="shared" si="1"/>
        <v>14</v>
      </c>
      <c r="B22" s="14" t="s">
        <v>52</v>
      </c>
      <c r="C22" s="14" t="s">
        <v>28</v>
      </c>
      <c r="D22" s="24" t="s">
        <v>112</v>
      </c>
      <c r="E22" s="25"/>
      <c r="F22" s="10">
        <v>12.5</v>
      </c>
      <c r="G22" s="5"/>
      <c r="H22" s="10"/>
      <c r="I22" s="10">
        <f t="shared" si="0"/>
        <v>12.5</v>
      </c>
      <c r="J22" s="10"/>
      <c r="K22" s="5"/>
    </row>
    <row r="23" spans="1:11" ht="20.25" customHeight="1">
      <c r="A23" s="10">
        <f t="shared" si="1"/>
        <v>15</v>
      </c>
      <c r="B23" s="14" t="s">
        <v>51</v>
      </c>
      <c r="C23" s="14" t="s">
        <v>22</v>
      </c>
      <c r="D23" s="40" t="s">
        <v>125</v>
      </c>
      <c r="E23" s="5"/>
      <c r="F23" s="10">
        <v>15</v>
      </c>
      <c r="G23" s="5" t="s">
        <v>87</v>
      </c>
      <c r="H23" s="19">
        <v>3</v>
      </c>
      <c r="I23" s="10">
        <f t="shared" si="0"/>
        <v>18</v>
      </c>
      <c r="J23" s="10"/>
      <c r="K23" s="15"/>
    </row>
    <row r="24" spans="1:11" ht="16.5">
      <c r="A24" s="10">
        <f t="shared" si="1"/>
        <v>16</v>
      </c>
      <c r="B24" s="14" t="s">
        <v>53</v>
      </c>
      <c r="C24" s="14" t="s">
        <v>28</v>
      </c>
      <c r="D24" s="14" t="s">
        <v>122</v>
      </c>
      <c r="E24" s="44" t="s">
        <v>14</v>
      </c>
      <c r="F24" s="10">
        <v>18.5</v>
      </c>
      <c r="G24" s="25"/>
      <c r="H24" s="10"/>
      <c r="I24" s="10">
        <f t="shared" si="0"/>
        <v>18.5</v>
      </c>
      <c r="J24" s="42">
        <v>28</v>
      </c>
      <c r="K24" s="5"/>
    </row>
    <row r="25" spans="1:11" ht="16.5">
      <c r="A25" s="10">
        <f t="shared" si="1"/>
        <v>17</v>
      </c>
      <c r="B25" s="14" t="s">
        <v>54</v>
      </c>
      <c r="C25" s="14" t="s">
        <v>28</v>
      </c>
      <c r="D25" s="13" t="s">
        <v>117</v>
      </c>
      <c r="E25" s="5" t="s">
        <v>9</v>
      </c>
      <c r="F25" s="10">
        <v>17.5</v>
      </c>
      <c r="G25" s="5" t="s">
        <v>108</v>
      </c>
      <c r="H25" s="10">
        <v>1</v>
      </c>
      <c r="I25" s="10">
        <f t="shared" si="0"/>
        <v>18.5</v>
      </c>
      <c r="J25" s="10">
        <v>20</v>
      </c>
      <c r="K25" s="5"/>
    </row>
    <row r="26" spans="1:11" ht="30">
      <c r="A26" s="10">
        <f t="shared" si="1"/>
        <v>18</v>
      </c>
      <c r="B26" s="14" t="s">
        <v>55</v>
      </c>
      <c r="C26" s="14" t="s">
        <v>28</v>
      </c>
      <c r="D26" s="13" t="s">
        <v>126</v>
      </c>
      <c r="E26" s="17" t="s">
        <v>3</v>
      </c>
      <c r="F26" s="10">
        <v>16.5</v>
      </c>
      <c r="G26" s="51" t="s">
        <v>104</v>
      </c>
      <c r="H26" s="10">
        <v>2</v>
      </c>
      <c r="I26" s="10">
        <f t="shared" si="0"/>
        <v>18.5</v>
      </c>
      <c r="J26" s="10">
        <v>23</v>
      </c>
      <c r="K26" s="5"/>
    </row>
    <row r="27" spans="1:11" ht="16.5">
      <c r="A27" s="10">
        <f t="shared" si="1"/>
        <v>19</v>
      </c>
      <c r="B27" s="14" t="s">
        <v>57</v>
      </c>
      <c r="C27" s="14" t="s">
        <v>29</v>
      </c>
      <c r="D27" s="13" t="s">
        <v>116</v>
      </c>
      <c r="E27" s="5" t="s">
        <v>6</v>
      </c>
      <c r="F27" s="10">
        <v>18.5</v>
      </c>
      <c r="G27" s="5"/>
      <c r="H27" s="10"/>
      <c r="I27" s="10">
        <f t="shared" si="0"/>
        <v>18.5</v>
      </c>
      <c r="J27" s="42">
        <v>27</v>
      </c>
      <c r="K27" s="5"/>
    </row>
    <row r="28" spans="1:11" ht="16.5">
      <c r="A28" s="10">
        <f t="shared" si="1"/>
        <v>20</v>
      </c>
      <c r="B28" s="14" t="s">
        <v>56</v>
      </c>
      <c r="C28" s="14" t="s">
        <v>28</v>
      </c>
      <c r="D28" s="26" t="s">
        <v>115</v>
      </c>
      <c r="E28" s="5" t="s">
        <v>4</v>
      </c>
      <c r="F28" s="10">
        <v>17.5</v>
      </c>
      <c r="G28" s="5"/>
      <c r="H28" s="10"/>
      <c r="I28" s="10">
        <f t="shared" si="0"/>
        <v>17.5</v>
      </c>
      <c r="J28" s="27">
        <v>26</v>
      </c>
      <c r="K28" s="5"/>
    </row>
    <row r="29" spans="1:11" ht="45">
      <c r="A29" s="10">
        <f t="shared" si="1"/>
        <v>21</v>
      </c>
      <c r="B29" s="15" t="s">
        <v>58</v>
      </c>
      <c r="C29" s="15" t="s">
        <v>29</v>
      </c>
      <c r="D29" s="69" t="s">
        <v>138</v>
      </c>
      <c r="E29" s="39" t="s">
        <v>8</v>
      </c>
      <c r="F29" s="11">
        <v>15.5</v>
      </c>
      <c r="G29" s="25" t="s">
        <v>109</v>
      </c>
      <c r="H29" s="11">
        <v>2</v>
      </c>
      <c r="I29" s="10">
        <f t="shared" si="0"/>
        <v>17.5</v>
      </c>
      <c r="J29" s="27">
        <v>25</v>
      </c>
      <c r="K29" s="15"/>
    </row>
    <row r="30" spans="1:11" s="45" customFormat="1" ht="30">
      <c r="A30" s="42">
        <f t="shared" si="1"/>
        <v>22</v>
      </c>
      <c r="B30" s="49" t="s">
        <v>21</v>
      </c>
      <c r="C30" s="43" t="s">
        <v>30</v>
      </c>
      <c r="D30" s="46" t="s">
        <v>113</v>
      </c>
      <c r="E30" s="44"/>
      <c r="F30" s="42">
        <v>19</v>
      </c>
      <c r="G30" s="44"/>
      <c r="H30" s="42"/>
      <c r="I30" s="42">
        <f t="shared" si="0"/>
        <v>19</v>
      </c>
      <c r="J30" s="42"/>
      <c r="K30" s="44"/>
    </row>
    <row r="31" spans="1:11" s="45" customFormat="1" ht="16.5">
      <c r="A31" s="42">
        <f t="shared" si="1"/>
        <v>23</v>
      </c>
      <c r="B31" s="50" t="s">
        <v>59</v>
      </c>
      <c r="C31" s="43" t="s">
        <v>31</v>
      </c>
      <c r="D31" s="43" t="s">
        <v>110</v>
      </c>
      <c r="E31" s="47" t="s">
        <v>11</v>
      </c>
      <c r="F31" s="42">
        <v>17.5</v>
      </c>
      <c r="G31" s="44"/>
      <c r="H31" s="42"/>
      <c r="I31" s="42">
        <f t="shared" si="0"/>
        <v>17.5</v>
      </c>
      <c r="J31" s="27">
        <v>25</v>
      </c>
      <c r="K31" s="44"/>
    </row>
    <row r="32" spans="1:11" s="45" customFormat="1" ht="16.5">
      <c r="A32" s="42">
        <f t="shared" si="1"/>
        <v>24</v>
      </c>
      <c r="B32" s="50" t="s">
        <v>60</v>
      </c>
      <c r="C32" s="43" t="s">
        <v>74</v>
      </c>
      <c r="D32" s="43" t="s">
        <v>111</v>
      </c>
      <c r="E32" s="47" t="s">
        <v>10</v>
      </c>
      <c r="F32" s="42">
        <v>18.5</v>
      </c>
      <c r="G32" s="44"/>
      <c r="H32" s="42"/>
      <c r="I32" s="42">
        <f t="shared" si="0"/>
        <v>18.5</v>
      </c>
      <c r="J32" s="27">
        <v>28</v>
      </c>
      <c r="K32" s="44"/>
    </row>
    <row r="33" spans="1:11" ht="16.5">
      <c r="A33" s="10">
        <f t="shared" si="1"/>
        <v>25</v>
      </c>
      <c r="B33" s="14" t="s">
        <v>61</v>
      </c>
      <c r="C33" s="14" t="s">
        <v>32</v>
      </c>
      <c r="D33" s="14" t="s">
        <v>121</v>
      </c>
      <c r="E33" s="5"/>
      <c r="F33" s="10">
        <v>14</v>
      </c>
      <c r="G33" s="37" t="s">
        <v>1</v>
      </c>
      <c r="H33" s="10">
        <v>3</v>
      </c>
      <c r="I33" s="11">
        <f t="shared" si="0"/>
        <v>17</v>
      </c>
      <c r="J33" s="10"/>
      <c r="K33" s="5"/>
    </row>
    <row r="34" spans="1:11" ht="30">
      <c r="A34" s="10">
        <f t="shared" si="1"/>
        <v>26</v>
      </c>
      <c r="B34" s="14" t="s">
        <v>62</v>
      </c>
      <c r="C34" s="14" t="s">
        <v>33</v>
      </c>
      <c r="D34" s="14" t="s">
        <v>134</v>
      </c>
      <c r="E34" s="5"/>
      <c r="F34" s="10">
        <v>16</v>
      </c>
      <c r="G34" s="25" t="s">
        <v>130</v>
      </c>
      <c r="H34" s="10">
        <v>2</v>
      </c>
      <c r="I34" s="10">
        <f t="shared" si="0"/>
        <v>18</v>
      </c>
      <c r="J34" s="10"/>
      <c r="K34" s="5"/>
    </row>
    <row r="35" spans="1:11" s="45" customFormat="1" ht="16.5">
      <c r="A35" s="42">
        <f t="shared" si="1"/>
        <v>27</v>
      </c>
      <c r="B35" s="49" t="s">
        <v>63</v>
      </c>
      <c r="C35" s="43" t="s">
        <v>34</v>
      </c>
      <c r="D35" s="43" t="s">
        <v>135</v>
      </c>
      <c r="E35" s="44"/>
      <c r="F35" s="42">
        <v>17</v>
      </c>
      <c r="G35" s="48"/>
      <c r="H35" s="42"/>
      <c r="I35" s="42">
        <f t="shared" si="0"/>
        <v>17</v>
      </c>
      <c r="J35" s="42"/>
      <c r="K35" s="44"/>
    </row>
    <row r="36" spans="1:11" ht="16.5">
      <c r="A36" s="10">
        <f t="shared" si="1"/>
        <v>28</v>
      </c>
      <c r="B36" s="14" t="s">
        <v>84</v>
      </c>
      <c r="C36" s="14" t="s">
        <v>85</v>
      </c>
      <c r="D36" s="14" t="s">
        <v>100</v>
      </c>
      <c r="E36" s="39" t="s">
        <v>13</v>
      </c>
      <c r="F36" s="10">
        <v>16.5</v>
      </c>
      <c r="G36" s="36" t="s">
        <v>131</v>
      </c>
      <c r="H36" s="10">
        <v>3</v>
      </c>
      <c r="I36" s="10">
        <f t="shared" si="0"/>
        <v>19.5</v>
      </c>
      <c r="J36" s="10">
        <v>30</v>
      </c>
      <c r="K36" s="5"/>
    </row>
    <row r="37" spans="1:11" ht="16.5">
      <c r="A37" s="10">
        <f t="shared" si="1"/>
        <v>29</v>
      </c>
      <c r="B37" s="38" t="s">
        <v>91</v>
      </c>
      <c r="C37" s="14" t="s">
        <v>23</v>
      </c>
      <c r="D37" s="28" t="s">
        <v>124</v>
      </c>
      <c r="E37" s="34"/>
      <c r="F37" s="30">
        <v>17.5</v>
      </c>
      <c r="G37" s="29"/>
      <c r="H37" s="30"/>
      <c r="I37" s="10">
        <f t="shared" si="0"/>
        <v>17.5</v>
      </c>
      <c r="J37" s="30"/>
      <c r="K37" s="29"/>
    </row>
    <row r="38" spans="1:11" ht="16.5">
      <c r="A38" s="10">
        <f t="shared" si="1"/>
        <v>30</v>
      </c>
      <c r="B38" s="28" t="s">
        <v>64</v>
      </c>
      <c r="C38" s="28"/>
      <c r="D38" s="28" t="s">
        <v>92</v>
      </c>
      <c r="E38" s="29"/>
      <c r="F38" s="30"/>
      <c r="G38" s="29"/>
      <c r="H38" s="30"/>
      <c r="I38" s="10">
        <f t="shared" si="0"/>
        <v>0</v>
      </c>
      <c r="J38" s="30"/>
      <c r="K38" s="29"/>
    </row>
    <row r="39" spans="1:11" ht="16.5">
      <c r="A39" s="10">
        <f t="shared" si="1"/>
        <v>31</v>
      </c>
      <c r="B39" s="28" t="s">
        <v>89</v>
      </c>
      <c r="C39" s="28" t="s">
        <v>81</v>
      </c>
      <c r="D39" s="28" t="s">
        <v>98</v>
      </c>
      <c r="E39" s="34"/>
      <c r="F39" s="30"/>
      <c r="G39" s="29"/>
      <c r="H39" s="30"/>
      <c r="I39" s="30"/>
      <c r="J39" s="30"/>
      <c r="K39" s="29"/>
    </row>
    <row r="40" spans="1:11" ht="16.5">
      <c r="A40" s="31">
        <f t="shared" si="1"/>
        <v>32</v>
      </c>
      <c r="B40" s="32" t="s">
        <v>65</v>
      </c>
      <c r="C40" s="32"/>
      <c r="D40" s="32" t="s">
        <v>78</v>
      </c>
      <c r="E40" s="33"/>
      <c r="F40" s="31"/>
      <c r="G40" s="33"/>
      <c r="H40" s="31"/>
      <c r="I40" s="31">
        <f>SUM(F40,H40)</f>
        <v>0</v>
      </c>
      <c r="J40" s="31"/>
      <c r="K40" s="33"/>
    </row>
    <row r="41" spans="1:11" ht="17.25">
      <c r="A41" s="9"/>
      <c r="B41" s="12"/>
      <c r="C41" s="12"/>
      <c r="D41" s="12"/>
      <c r="E41" s="9"/>
      <c r="F41" s="9">
        <f>SUM(F9:F40)</f>
        <v>427.5</v>
      </c>
      <c r="G41" s="9">
        <f>SUM(G9:G40)</f>
        <v>0</v>
      </c>
      <c r="H41" s="9">
        <f>SUM(H9:H40)</f>
        <v>48</v>
      </c>
      <c r="I41" s="9">
        <f>SUM(I9:I40)</f>
        <v>475.5</v>
      </c>
      <c r="J41" s="9">
        <f>SUM(J9:J40)</f>
        <v>306</v>
      </c>
      <c r="K41" s="9"/>
    </row>
    <row r="42" spans="1:11" ht="17.25">
      <c r="A42" s="9"/>
      <c r="B42" s="12"/>
      <c r="C42" s="12"/>
      <c r="D42" s="12"/>
      <c r="E42" s="9"/>
      <c r="F42" s="9"/>
      <c r="G42" s="9"/>
      <c r="H42" s="9"/>
      <c r="I42" s="9"/>
      <c r="J42" s="9"/>
      <c r="K42" s="9"/>
    </row>
    <row r="43" spans="2:11" ht="16.5">
      <c r="B43" s="41" t="s">
        <v>95</v>
      </c>
      <c r="C43" s="41">
        <f>SUM(C44:C47)</f>
        <v>306</v>
      </c>
      <c r="D43" s="6" t="s">
        <v>93</v>
      </c>
      <c r="E43" s="7"/>
      <c r="F43" s="3"/>
      <c r="G43" s="3"/>
      <c r="H43" s="59" t="s">
        <v>133</v>
      </c>
      <c r="I43" s="59"/>
      <c r="J43" s="59"/>
      <c r="K43" s="59"/>
    </row>
    <row r="44" spans="2:11" ht="16.5">
      <c r="B44" s="41" t="s">
        <v>76</v>
      </c>
      <c r="C44" s="41">
        <f>SUM(J19,J32,J24)</f>
        <v>84</v>
      </c>
      <c r="D44" s="6" t="s">
        <v>94</v>
      </c>
      <c r="E44" s="60" t="s">
        <v>73</v>
      </c>
      <c r="F44" s="60"/>
      <c r="G44" s="60"/>
      <c r="H44" s="61" t="s">
        <v>72</v>
      </c>
      <c r="I44" s="61"/>
      <c r="J44" s="61"/>
      <c r="K44" s="61"/>
    </row>
    <row r="45" spans="2:11" ht="16.5">
      <c r="B45" s="41" t="s">
        <v>96</v>
      </c>
      <c r="C45" s="41">
        <f>SUM(J36,J28,J27)</f>
        <v>83</v>
      </c>
      <c r="D45" s="6" t="s">
        <v>94</v>
      </c>
      <c r="E45" s="7"/>
      <c r="F45" s="3"/>
      <c r="G45" s="3"/>
      <c r="H45" s="3"/>
      <c r="I45" s="3"/>
      <c r="J45" s="3"/>
      <c r="K45" s="3"/>
    </row>
    <row r="46" spans="2:11" ht="16.5">
      <c r="B46" s="41" t="s">
        <v>77</v>
      </c>
      <c r="C46" s="41">
        <f>SUM(J13,J29,J25)</f>
        <v>70</v>
      </c>
      <c r="D46" s="6" t="s">
        <v>94</v>
      </c>
      <c r="E46" s="7"/>
      <c r="F46" s="3"/>
      <c r="G46" s="3"/>
      <c r="H46" s="3"/>
      <c r="I46" s="3"/>
      <c r="J46" s="3"/>
      <c r="K46" s="3"/>
    </row>
    <row r="47" spans="2:11" ht="16.5">
      <c r="B47" s="41" t="s">
        <v>97</v>
      </c>
      <c r="C47" s="41">
        <f>SUM(J31,J11,J26)</f>
        <v>69</v>
      </c>
      <c r="D47" s="6" t="s">
        <v>94</v>
      </c>
      <c r="E47" s="7"/>
      <c r="F47" s="3"/>
      <c r="G47" s="3"/>
      <c r="H47" s="3"/>
      <c r="I47" s="3"/>
      <c r="J47" s="3"/>
      <c r="K47" s="3"/>
    </row>
    <row r="48" spans="1:11" ht="16.5">
      <c r="A48" s="8"/>
      <c r="B48" s="8"/>
      <c r="C48" s="8"/>
      <c r="D48" s="6"/>
      <c r="E48" s="62" t="s">
        <v>90</v>
      </c>
      <c r="F48" s="62"/>
      <c r="G48" s="62"/>
      <c r="H48" s="59" t="s">
        <v>19</v>
      </c>
      <c r="I48" s="59"/>
      <c r="J48" s="59"/>
      <c r="K48" s="59"/>
    </row>
    <row r="54" spans="3:10" ht="18.75">
      <c r="C54" s="55"/>
      <c r="D54" s="52"/>
      <c r="F54" s="18"/>
      <c r="G54" s="56"/>
      <c r="J54" s="57"/>
    </row>
    <row r="55" spans="3:10" ht="18.75">
      <c r="C55" s="53"/>
      <c r="F55" s="18"/>
      <c r="G55" s="56"/>
      <c r="J55" s="54"/>
    </row>
  </sheetData>
  <sheetProtection/>
  <mergeCells count="22">
    <mergeCell ref="A1:C1"/>
    <mergeCell ref="E1:K1"/>
    <mergeCell ref="A2:C2"/>
    <mergeCell ref="E2:K2"/>
    <mergeCell ref="A3:C3"/>
    <mergeCell ref="E3:K3"/>
    <mergeCell ref="A4:K4"/>
    <mergeCell ref="A5:K5"/>
    <mergeCell ref="H6:K6"/>
    <mergeCell ref="A7:A8"/>
    <mergeCell ref="B7:B8"/>
    <mergeCell ref="C7:C8"/>
    <mergeCell ref="D7:F7"/>
    <mergeCell ref="G7:H7"/>
    <mergeCell ref="I7:I8"/>
    <mergeCell ref="J7:J8"/>
    <mergeCell ref="K7:K8"/>
    <mergeCell ref="H43:K43"/>
    <mergeCell ref="E44:G44"/>
    <mergeCell ref="H44:K44"/>
    <mergeCell ref="E48:G48"/>
    <mergeCell ref="H48:K48"/>
  </mergeCells>
  <conditionalFormatting sqref="I9:I40">
    <cfRule type="cellIs" priority="1" dxfId="1" operator="greaterThanOrEqual" stopIfTrue="1">
      <formula>20</formula>
    </cfRule>
  </conditionalFormatting>
  <printOptions/>
  <pageMargins left="0.1968503937007874" right="0.1968503937007874" top="0.3937007874015748" bottom="0.3937007874015748" header="0.31496062992125984" footer="0.11811023622047245"/>
  <pageSetup horizontalDpi="300" verticalDpi="300" orientation="landscape" paperSize="9" r:id="rId2"/>
  <headerFooter alignWithMargins="0">
    <oddFooter>&amp;R&amp;"Times New Roman,nghiêng"&amp;9Trang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Windows User</cp:lastModifiedBy>
  <cp:lastPrinted>2018-08-05T00:57:01Z</cp:lastPrinted>
  <dcterms:created xsi:type="dcterms:W3CDTF">2009-07-27T13:05:02Z</dcterms:created>
  <dcterms:modified xsi:type="dcterms:W3CDTF">2018-08-21T02:26:38Z</dcterms:modified>
  <cp:category/>
  <cp:version/>
  <cp:contentType/>
  <cp:contentStatus/>
</cp:coreProperties>
</file>